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</definedNames>
  <calcPr calcId="125725"/>
</workbook>
</file>

<file path=xl/calcChain.xml><?xml version="1.0" encoding="utf-8"?>
<calcChain xmlns="http://schemas.openxmlformats.org/spreadsheetml/2006/main">
  <c r="E41" i="3"/>
  <c r="F41"/>
  <c r="G41"/>
  <c r="H41"/>
  <c r="D41"/>
  <c r="D43"/>
  <c r="E36" l="1"/>
  <c r="F36"/>
  <c r="G36"/>
  <c r="H36"/>
  <c r="D36"/>
  <c r="H29"/>
  <c r="E29"/>
  <c r="F29"/>
  <c r="G29"/>
  <c r="D29"/>
  <c r="H34"/>
  <c r="H26"/>
  <c r="H23"/>
  <c r="H20"/>
  <c r="H7"/>
  <c r="D34"/>
  <c r="D26"/>
  <c r="D23"/>
  <c r="D20"/>
  <c r="D7"/>
  <c r="G34"/>
  <c r="G26"/>
  <c r="G23"/>
  <c r="G20"/>
  <c r="G7"/>
  <c r="E20"/>
  <c r="E7"/>
  <c r="F34"/>
  <c r="F26"/>
  <c r="F23"/>
  <c r="F20"/>
  <c r="F7"/>
  <c r="E34"/>
  <c r="G43" l="1"/>
  <c r="H43"/>
  <c r="F43"/>
  <c r="E26"/>
  <c r="E23"/>
  <c r="E43" l="1"/>
</calcChain>
</file>

<file path=xl/sharedStrings.xml><?xml version="1.0" encoding="utf-8"?>
<sst xmlns="http://schemas.openxmlformats.org/spreadsheetml/2006/main" count="70" uniqueCount="43">
  <si>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</si>
  <si>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</si>
  <si>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</si>
  <si>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</si>
  <si>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</si>
  <si>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</si>
  <si>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</si>
  <si>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</si>
  <si>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</si>
  <si>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</si>
  <si>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</si>
  <si>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"Информационное общество муниципального образования город Минусинск"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</si>
  <si>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</si>
  <si>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"Обеспечение доступным и комфортным жильем жителей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</si>
  <si>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</si>
  <si>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</si>
  <si>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</si>
  <si>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</si>
  <si>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</si>
  <si>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</si>
  <si>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</si>
  <si>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</si>
  <si>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</si>
  <si>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Предусмотрено в бюджете на 2016 год</t>
  </si>
  <si>
    <t>Исполнено на 01.04.2016</t>
  </si>
  <si>
    <t>№ п/п</t>
  </si>
  <si>
    <t>Всего:</t>
  </si>
  <si>
    <t>Комитет по управлению муниципальным имуществом города Минусинска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</si>
  <si>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</si>
  <si>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</si>
  <si>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</si>
  <si>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</si>
  <si>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</si>
  <si>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</si>
  <si>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</si>
  <si>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</si>
  <si>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</si>
  <si>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</si>
  <si>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Исполнено на 01.07.2016</t>
  </si>
  <si>
    <t>Территориальный отдел по вопросам жизнедеятельности городского посёлка Зелёный Бор администрации города Минусинска</t>
  </si>
  <si>
    <t>Исполнено на 01.10.2016</t>
  </si>
  <si>
    <t>за 2016 года</t>
  </si>
  <si>
    <t>Исполнено на 01.01.2017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</si>
</sst>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6"/>
  <sheetViews>
    <sheetView showGridLines="0" tabSelected="1" topLeftCell="A29" zoomScale="66" zoomScaleNormal="66" workbookViewId="0">
      <selection activeCell="H38" sqref="H38"/>
    </sheetView>
  </sheetViews>
  <sheetFormatPr defaultRowHeight="12.75" customHeight="1" outlineLevelRow="1"/>
  <cols>
    <col min="1" max="1" width="10.28515625" style="3" customWidth="1"/>
    <col min="2" max="2" width="30.7109375" style="3" customWidth="1"/>
    <col min="3" max="3" width="62.5703125" style="3" customWidth="1"/>
    <col min="4" max="4" width="19.7109375" style="3" customWidth="1"/>
    <col min="5" max="5" width="16.5703125" style="3" customWidth="1"/>
    <col min="6" max="6" width="16.42578125" style="3" customWidth="1"/>
    <col min="7" max="7" width="16.5703125" style="3" customWidth="1"/>
    <col min="8" max="8" width="16.7109375" style="3" customWidth="1"/>
    <col min="9" max="16384" width="9.140625" style="3"/>
  </cols>
  <sheetData>
    <row r="1" spans="1:9" ht="14.25" customHeight="1">
      <c r="A1" s="29" t="s">
        <v>37</v>
      </c>
      <c r="B1" s="29"/>
      <c r="C1" s="29"/>
      <c r="D1" s="29"/>
      <c r="E1" s="29"/>
      <c r="F1" s="2"/>
      <c r="G1" s="2"/>
    </row>
    <row r="2" spans="1:9" ht="18.75">
      <c r="A2" s="30"/>
      <c r="B2" s="30"/>
      <c r="C2" s="30"/>
      <c r="D2" s="30"/>
      <c r="E2" s="30"/>
      <c r="F2" s="2"/>
      <c r="G2" s="2"/>
    </row>
    <row r="3" spans="1:9" ht="20.25">
      <c r="A3" s="4"/>
      <c r="B3" s="5"/>
      <c r="C3" s="10" t="s">
        <v>41</v>
      </c>
      <c r="D3" s="5"/>
      <c r="E3" s="5"/>
      <c r="F3" s="5"/>
      <c r="G3" s="5"/>
      <c r="H3" s="5"/>
      <c r="I3" s="5"/>
    </row>
    <row r="4" spans="1:9" ht="18.75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>
      <c r="A5" s="9" t="s">
        <v>25</v>
      </c>
      <c r="B5" s="9" t="s">
        <v>21</v>
      </c>
      <c r="C5" s="9" t="s">
        <v>22</v>
      </c>
      <c r="D5" s="20" t="s">
        <v>23</v>
      </c>
      <c r="E5" s="9" t="s">
        <v>24</v>
      </c>
      <c r="F5" s="19" t="s">
        <v>38</v>
      </c>
      <c r="G5" s="20" t="s">
        <v>40</v>
      </c>
      <c r="H5" s="27" t="s">
        <v>42</v>
      </c>
    </row>
    <row r="6" spans="1:9" ht="18.75">
      <c r="A6" s="7" t="s">
        <v>28</v>
      </c>
      <c r="B6" s="7" t="s">
        <v>29</v>
      </c>
      <c r="C6" s="7" t="s">
        <v>30</v>
      </c>
      <c r="D6" s="7" t="s">
        <v>31</v>
      </c>
      <c r="E6" s="7" t="s">
        <v>32</v>
      </c>
      <c r="F6" s="7" t="s">
        <v>32</v>
      </c>
      <c r="G6" s="7" t="s">
        <v>32</v>
      </c>
      <c r="H6" s="7" t="s">
        <v>32</v>
      </c>
    </row>
    <row r="7" spans="1:9" ht="18.75">
      <c r="A7" s="34" t="s">
        <v>28</v>
      </c>
      <c r="B7" s="39" t="s">
        <v>2</v>
      </c>
      <c r="C7" s="11" t="s">
        <v>26</v>
      </c>
      <c r="D7" s="12">
        <f>SUM(D8:D19)</f>
        <v>339803.81999999995</v>
      </c>
      <c r="E7" s="12">
        <f>SUM(E8:E19)</f>
        <v>22436.31</v>
      </c>
      <c r="F7" s="12">
        <f>SUM(F8:F19)</f>
        <v>62118.979999999996</v>
      </c>
      <c r="G7" s="12">
        <f>SUM(G8:G19)</f>
        <v>137662.48000000001</v>
      </c>
      <c r="H7" s="12">
        <f>SUM(H8:H19)</f>
        <v>279804.38</v>
      </c>
    </row>
    <row r="8" spans="1:9" ht="46.5" customHeight="1" outlineLevel="1">
      <c r="A8" s="35"/>
      <c r="B8" s="40"/>
      <c r="C8" s="13" t="s">
        <v>3</v>
      </c>
      <c r="D8" s="14">
        <v>117335.67999999999</v>
      </c>
      <c r="E8" s="14">
        <v>0</v>
      </c>
      <c r="F8" s="14">
        <v>0</v>
      </c>
      <c r="G8" s="14">
        <v>30469.41</v>
      </c>
      <c r="H8" s="14">
        <v>78776.27</v>
      </c>
    </row>
    <row r="9" spans="1:9" ht="83.25" customHeight="1" outlineLevel="1">
      <c r="A9" s="35"/>
      <c r="B9" s="40"/>
      <c r="C9" s="13" t="s">
        <v>4</v>
      </c>
      <c r="D9" s="14">
        <v>44595.06</v>
      </c>
      <c r="E9" s="14">
        <v>4173.63</v>
      </c>
      <c r="F9" s="14">
        <v>8438.08</v>
      </c>
      <c r="G9" s="14">
        <v>16437.98</v>
      </c>
      <c r="H9" s="14">
        <v>29242.02</v>
      </c>
    </row>
    <row r="10" spans="1:9" ht="72.75" customHeight="1" outlineLevel="1">
      <c r="A10" s="35"/>
      <c r="B10" s="40"/>
      <c r="C10" s="13" t="s">
        <v>5</v>
      </c>
      <c r="D10" s="14">
        <v>98616.53</v>
      </c>
      <c r="E10" s="14">
        <v>6870.84</v>
      </c>
      <c r="F10" s="14">
        <v>27320.31</v>
      </c>
      <c r="G10" s="14">
        <v>47874.18</v>
      </c>
      <c r="H10" s="14">
        <v>97970.14</v>
      </c>
    </row>
    <row r="11" spans="1:9" ht="61.5" customHeight="1" outlineLevel="1">
      <c r="A11" s="35"/>
      <c r="B11" s="40"/>
      <c r="C11" s="13" t="s">
        <v>6</v>
      </c>
      <c r="D11" s="14">
        <v>22962.95</v>
      </c>
      <c r="E11" s="14">
        <v>3772.75</v>
      </c>
      <c r="F11" s="14">
        <v>8382.3799999999992</v>
      </c>
      <c r="G11" s="14">
        <v>12720.49</v>
      </c>
      <c r="H11" s="14">
        <v>22284.21</v>
      </c>
    </row>
    <row r="12" spans="1:9" ht="61.5" customHeight="1" outlineLevel="1">
      <c r="A12" s="35"/>
      <c r="B12" s="40"/>
      <c r="C12" s="13" t="s">
        <v>7</v>
      </c>
      <c r="D12" s="14">
        <v>9871.1200000000008</v>
      </c>
      <c r="E12" s="14">
        <v>262.17</v>
      </c>
      <c r="F12" s="14">
        <v>1510.31</v>
      </c>
      <c r="G12" s="14">
        <v>4551</v>
      </c>
      <c r="H12" s="14">
        <v>9353.65</v>
      </c>
    </row>
    <row r="13" spans="1:9" ht="45" customHeight="1" outlineLevel="1">
      <c r="A13" s="35"/>
      <c r="B13" s="40"/>
      <c r="C13" s="13" t="s">
        <v>8</v>
      </c>
      <c r="D13" s="14">
        <v>1612.8</v>
      </c>
      <c r="E13" s="14">
        <v>0</v>
      </c>
      <c r="F13" s="14">
        <v>0</v>
      </c>
      <c r="G13" s="14">
        <v>691.2</v>
      </c>
      <c r="H13" s="14">
        <v>1612.8</v>
      </c>
    </row>
    <row r="14" spans="1:9" ht="45.75" customHeight="1" outlineLevel="1">
      <c r="A14" s="35"/>
      <c r="B14" s="40"/>
      <c r="C14" s="13" t="s">
        <v>9</v>
      </c>
      <c r="D14" s="14">
        <v>20874.8</v>
      </c>
      <c r="E14" s="14">
        <v>4013.79</v>
      </c>
      <c r="F14" s="14">
        <v>9149.66</v>
      </c>
      <c r="G14" s="14">
        <v>14235.37</v>
      </c>
      <c r="H14" s="14">
        <v>20874.8</v>
      </c>
    </row>
    <row r="15" spans="1:9" ht="83.25" customHeight="1" outlineLevel="1">
      <c r="A15" s="35"/>
      <c r="B15" s="40"/>
      <c r="C15" s="13" t="s">
        <v>10</v>
      </c>
      <c r="D15" s="14">
        <v>3938.74</v>
      </c>
      <c r="E15" s="14">
        <v>0</v>
      </c>
      <c r="F15" s="14">
        <v>0</v>
      </c>
      <c r="G15" s="14">
        <v>0</v>
      </c>
      <c r="H15" s="14">
        <v>3938.74</v>
      </c>
    </row>
    <row r="16" spans="1:9" ht="90.75" customHeight="1" outlineLevel="1">
      <c r="A16" s="35"/>
      <c r="B16" s="40"/>
      <c r="C16" s="13" t="s">
        <v>11</v>
      </c>
      <c r="D16" s="14">
        <v>683.44</v>
      </c>
      <c r="E16" s="14">
        <v>0</v>
      </c>
      <c r="F16" s="14">
        <v>0</v>
      </c>
      <c r="G16" s="14">
        <v>0</v>
      </c>
      <c r="H16" s="14">
        <v>605.70000000000005</v>
      </c>
    </row>
    <row r="17" spans="1:13" ht="78" customHeight="1" outlineLevel="1">
      <c r="A17" s="35"/>
      <c r="B17" s="40"/>
      <c r="C17" s="13" t="s">
        <v>12</v>
      </c>
      <c r="D17" s="14">
        <v>10071.09</v>
      </c>
      <c r="E17" s="14">
        <v>2226.23</v>
      </c>
      <c r="F17" s="14">
        <v>4736.62</v>
      </c>
      <c r="G17" s="14">
        <v>7071.6</v>
      </c>
      <c r="H17" s="14">
        <v>9936.51</v>
      </c>
    </row>
    <row r="18" spans="1:13" ht="87" customHeight="1" outlineLevel="1">
      <c r="A18" s="35"/>
      <c r="B18" s="40"/>
      <c r="C18" s="13" t="s">
        <v>13</v>
      </c>
      <c r="D18" s="14">
        <v>4659.6000000000004</v>
      </c>
      <c r="E18" s="14">
        <v>253.04</v>
      </c>
      <c r="F18" s="14">
        <v>652.64</v>
      </c>
      <c r="G18" s="14">
        <v>652.64</v>
      </c>
      <c r="H18" s="14">
        <v>652.64</v>
      </c>
    </row>
    <row r="19" spans="1:13" ht="52.5" customHeight="1" outlineLevel="1">
      <c r="A19" s="35"/>
      <c r="B19" s="40"/>
      <c r="C19" s="13" t="s">
        <v>14</v>
      </c>
      <c r="D19" s="14">
        <v>4582.01</v>
      </c>
      <c r="E19" s="14">
        <v>863.86</v>
      </c>
      <c r="F19" s="14">
        <v>1928.98</v>
      </c>
      <c r="G19" s="14">
        <v>2958.61</v>
      </c>
      <c r="H19" s="14">
        <v>4556.8999999999996</v>
      </c>
    </row>
    <row r="20" spans="1:13" ht="27.75" customHeight="1">
      <c r="A20" s="36" t="s">
        <v>29</v>
      </c>
      <c r="B20" s="36" t="s">
        <v>0</v>
      </c>
      <c r="C20" s="11" t="s">
        <v>26</v>
      </c>
      <c r="D20" s="12">
        <f>D22+D21</f>
        <v>8771.49</v>
      </c>
      <c r="E20" s="12">
        <f>E21+E22</f>
        <v>2295.7199999999998</v>
      </c>
      <c r="F20" s="12">
        <f>F22+F21</f>
        <v>4745.55</v>
      </c>
      <c r="G20" s="12">
        <f>G22+G21</f>
        <v>6339.0999999999995</v>
      </c>
      <c r="H20" s="12">
        <f>H22+H21</f>
        <v>8677.1</v>
      </c>
      <c r="I20" s="22"/>
      <c r="J20" s="22"/>
    </row>
    <row r="21" spans="1:13" ht="64.5" customHeight="1" outlineLevel="1">
      <c r="A21" s="38"/>
      <c r="B21" s="38"/>
      <c r="C21" s="18" t="s">
        <v>11</v>
      </c>
      <c r="D21" s="14">
        <v>61.36</v>
      </c>
      <c r="E21" s="14">
        <v>0</v>
      </c>
      <c r="F21" s="14">
        <v>0</v>
      </c>
      <c r="G21" s="14">
        <v>59.15</v>
      </c>
      <c r="H21" s="14">
        <v>61.36</v>
      </c>
      <c r="I21" s="22"/>
      <c r="J21" s="22"/>
    </row>
    <row r="22" spans="1:13" ht="64.5" customHeight="1" outlineLevel="1">
      <c r="A22" s="37"/>
      <c r="B22" s="37"/>
      <c r="C22" s="18" t="s">
        <v>9</v>
      </c>
      <c r="D22" s="14">
        <v>8710.1299999999992</v>
      </c>
      <c r="E22" s="14">
        <v>2295.7199999999998</v>
      </c>
      <c r="F22" s="14">
        <v>4745.55</v>
      </c>
      <c r="G22" s="14">
        <v>6279.95</v>
      </c>
      <c r="H22" s="14">
        <v>8615.74</v>
      </c>
    </row>
    <row r="23" spans="1:13" ht="27.75" customHeight="1">
      <c r="A23" s="36" t="s">
        <v>30</v>
      </c>
      <c r="B23" s="36" t="s">
        <v>27</v>
      </c>
      <c r="C23" s="11" t="s">
        <v>26</v>
      </c>
      <c r="D23" s="12">
        <f>D25+D24</f>
        <v>31716.46</v>
      </c>
      <c r="E23" s="12">
        <f>E24</f>
        <v>1445.34</v>
      </c>
      <c r="F23" s="12">
        <f>F25+F24</f>
        <v>2664.69</v>
      </c>
      <c r="G23" s="12">
        <f>G25+G24</f>
        <v>16123.11</v>
      </c>
      <c r="H23" s="12">
        <f>H25+H24</f>
        <v>30927.68</v>
      </c>
    </row>
    <row r="24" spans="1:13" ht="92.25" customHeight="1" outlineLevel="1">
      <c r="A24" s="38"/>
      <c r="B24" s="38"/>
      <c r="C24" s="18" t="s">
        <v>4</v>
      </c>
      <c r="D24" s="14">
        <v>282.02</v>
      </c>
      <c r="E24" s="14">
        <v>1445.34</v>
      </c>
      <c r="F24" s="14">
        <v>0</v>
      </c>
      <c r="G24" s="14">
        <v>0</v>
      </c>
      <c r="H24" s="14">
        <v>282.02</v>
      </c>
      <c r="J24" s="22"/>
      <c r="K24" s="22"/>
      <c r="L24" s="22"/>
      <c r="M24" s="22"/>
    </row>
    <row r="25" spans="1:13" ht="92.25" customHeight="1" outlineLevel="1">
      <c r="A25" s="37"/>
      <c r="B25" s="37"/>
      <c r="C25" s="18" t="s">
        <v>15</v>
      </c>
      <c r="D25" s="14">
        <v>31434.44</v>
      </c>
      <c r="E25" s="14">
        <v>1445.34</v>
      </c>
      <c r="F25" s="14">
        <v>2664.69</v>
      </c>
      <c r="G25" s="14">
        <v>16123.11</v>
      </c>
      <c r="H25" s="14">
        <v>30645.66</v>
      </c>
      <c r="J25" s="22"/>
      <c r="K25" s="23"/>
      <c r="L25" s="22"/>
      <c r="M25" s="22"/>
    </row>
    <row r="26" spans="1:13" ht="18.75">
      <c r="A26" s="34" t="s">
        <v>31</v>
      </c>
      <c r="B26" s="39" t="s">
        <v>16</v>
      </c>
      <c r="C26" s="11" t="s">
        <v>26</v>
      </c>
      <c r="D26" s="12">
        <f>D27+D28</f>
        <v>70356.86</v>
      </c>
      <c r="E26" s="12">
        <f>E27+E28</f>
        <v>15195.849999999999</v>
      </c>
      <c r="F26" s="12">
        <f>F27+F28</f>
        <v>33842.5</v>
      </c>
      <c r="G26" s="12">
        <f>G27+G28</f>
        <v>46361.65</v>
      </c>
      <c r="H26" s="12">
        <f>H27+H28</f>
        <v>68786.7</v>
      </c>
      <c r="J26" s="22"/>
      <c r="K26" s="24"/>
      <c r="L26" s="22"/>
      <c r="M26" s="22"/>
    </row>
    <row r="27" spans="1:13" ht="37.5" outlineLevel="1">
      <c r="A27" s="35"/>
      <c r="B27" s="40"/>
      <c r="C27" s="13" t="s">
        <v>8</v>
      </c>
      <c r="D27" s="14">
        <v>18813.599999999999</v>
      </c>
      <c r="E27" s="14">
        <v>5451.79</v>
      </c>
      <c r="F27" s="14">
        <v>10522.6</v>
      </c>
      <c r="G27" s="14">
        <v>13403.37</v>
      </c>
      <c r="H27" s="14">
        <v>17248.82</v>
      </c>
      <c r="J27" s="22"/>
      <c r="K27" s="25"/>
      <c r="L27" s="22"/>
      <c r="M27" s="22"/>
    </row>
    <row r="28" spans="1:13" ht="68.25" customHeight="1" outlineLevel="1">
      <c r="A28" s="35"/>
      <c r="B28" s="40"/>
      <c r="C28" s="13" t="s">
        <v>17</v>
      </c>
      <c r="D28" s="14">
        <v>51543.26</v>
      </c>
      <c r="E28" s="14">
        <v>9744.06</v>
      </c>
      <c r="F28" s="14">
        <v>23319.9</v>
      </c>
      <c r="G28" s="14">
        <v>32958.28</v>
      </c>
      <c r="H28" s="14">
        <v>51537.88</v>
      </c>
      <c r="J28" s="22"/>
      <c r="K28" s="21"/>
      <c r="L28" s="22"/>
      <c r="M28" s="22"/>
    </row>
    <row r="29" spans="1:13" ht="18.75" customHeight="1">
      <c r="A29" s="36" t="s">
        <v>32</v>
      </c>
      <c r="B29" s="36" t="s">
        <v>33</v>
      </c>
      <c r="C29" s="11" t="s">
        <v>26</v>
      </c>
      <c r="D29" s="12">
        <f>D31+D32+D30+D33</f>
        <v>147416.71</v>
      </c>
      <c r="E29" s="12">
        <f t="shared" ref="E29:G29" si="0">E31+E32+E30+E33</f>
        <v>24009.07</v>
      </c>
      <c r="F29" s="12">
        <f t="shared" si="0"/>
        <v>61562.89</v>
      </c>
      <c r="G29" s="12">
        <f t="shared" si="0"/>
        <v>88210.69</v>
      </c>
      <c r="H29" s="12">
        <f>H31+H32+H30+H33</f>
        <v>145711.97999999998</v>
      </c>
      <c r="J29" s="22"/>
      <c r="K29" s="21"/>
      <c r="L29" s="22"/>
      <c r="M29" s="22"/>
    </row>
    <row r="30" spans="1:13" ht="45" customHeight="1" outlineLevel="1">
      <c r="A30" s="38"/>
      <c r="B30" s="38"/>
      <c r="C30" s="18" t="s">
        <v>20</v>
      </c>
      <c r="D30" s="14">
        <v>312.83999999999997</v>
      </c>
      <c r="E30" s="14">
        <v>0</v>
      </c>
      <c r="F30" s="14">
        <v>0</v>
      </c>
      <c r="G30" s="14">
        <v>0</v>
      </c>
      <c r="H30" s="14">
        <v>312.83999999999997</v>
      </c>
      <c r="J30" s="22"/>
      <c r="K30" s="21"/>
      <c r="L30" s="22"/>
      <c r="M30" s="22"/>
    </row>
    <row r="31" spans="1:13" ht="57" customHeight="1" outlineLevel="1">
      <c r="A31" s="38"/>
      <c r="B31" s="38"/>
      <c r="C31" s="18" t="s">
        <v>3</v>
      </c>
      <c r="D31" s="14">
        <v>145183.94</v>
      </c>
      <c r="E31" s="14">
        <v>24009.07</v>
      </c>
      <c r="F31" s="14">
        <v>61423.57</v>
      </c>
      <c r="G31" s="14">
        <v>88071.37</v>
      </c>
      <c r="H31" s="14">
        <v>144384.46</v>
      </c>
      <c r="J31" s="22"/>
      <c r="K31" s="21"/>
      <c r="L31" s="22"/>
      <c r="M31" s="22"/>
    </row>
    <row r="32" spans="1:13" ht="57" customHeight="1" outlineLevel="1">
      <c r="A32" s="38"/>
      <c r="B32" s="38"/>
      <c r="C32" s="18" t="s">
        <v>18</v>
      </c>
      <c r="D32" s="14">
        <v>200</v>
      </c>
      <c r="E32" s="14">
        <v>0</v>
      </c>
      <c r="F32" s="14">
        <v>139.32</v>
      </c>
      <c r="G32" s="14">
        <v>139.32</v>
      </c>
      <c r="H32" s="14">
        <v>200</v>
      </c>
      <c r="J32" s="22"/>
      <c r="K32" s="21"/>
      <c r="L32" s="22"/>
      <c r="M32" s="22"/>
    </row>
    <row r="33" spans="1:13" ht="57" customHeight="1" outlineLevel="1">
      <c r="A33" s="37"/>
      <c r="B33" s="37"/>
      <c r="C33" s="28" t="s">
        <v>7</v>
      </c>
      <c r="D33" s="14">
        <v>1719.93</v>
      </c>
      <c r="E33" s="14">
        <v>0</v>
      </c>
      <c r="F33" s="14">
        <v>0</v>
      </c>
      <c r="G33" s="14">
        <v>0</v>
      </c>
      <c r="H33" s="14">
        <v>814.68</v>
      </c>
      <c r="J33" s="22"/>
      <c r="K33" s="21"/>
      <c r="L33" s="22"/>
      <c r="M33" s="22"/>
    </row>
    <row r="34" spans="1:13" ht="18.75" customHeight="1">
      <c r="A34" s="36" t="s">
        <v>35</v>
      </c>
      <c r="B34" s="31" t="s">
        <v>34</v>
      </c>
      <c r="C34" s="11" t="s">
        <v>26</v>
      </c>
      <c r="D34" s="12">
        <f>D35</f>
        <v>1084996.79</v>
      </c>
      <c r="E34" s="12">
        <f>E35</f>
        <v>197162.73</v>
      </c>
      <c r="F34" s="12">
        <f>F35</f>
        <v>534629.68999999994</v>
      </c>
      <c r="G34" s="12">
        <f>G35</f>
        <v>724441.22</v>
      </c>
      <c r="H34" s="12">
        <f>H35</f>
        <v>1073206.1499999999</v>
      </c>
      <c r="J34" s="22"/>
      <c r="K34" s="21"/>
      <c r="L34" s="22"/>
      <c r="M34" s="22"/>
    </row>
    <row r="35" spans="1:13" ht="53.25" customHeight="1" outlineLevel="1">
      <c r="A35" s="37"/>
      <c r="B35" s="33"/>
      <c r="C35" s="18" t="s">
        <v>18</v>
      </c>
      <c r="D35" s="14">
        <v>1084996.79</v>
      </c>
      <c r="E35" s="14">
        <v>197162.73</v>
      </c>
      <c r="F35" s="14">
        <v>534629.68999999994</v>
      </c>
      <c r="G35" s="14">
        <v>724441.22</v>
      </c>
      <c r="H35" s="14">
        <v>1073206.1499999999</v>
      </c>
      <c r="J35" s="22"/>
      <c r="K35" s="21"/>
      <c r="L35" s="22"/>
      <c r="M35" s="22"/>
    </row>
    <row r="36" spans="1:13" ht="18.75" customHeight="1">
      <c r="A36" s="36" t="s">
        <v>36</v>
      </c>
      <c r="B36" s="31" t="s">
        <v>19</v>
      </c>
      <c r="C36" s="11" t="s">
        <v>26</v>
      </c>
      <c r="D36" s="12">
        <f>D37+D38+D40+D39</f>
        <v>76084.180000000008</v>
      </c>
      <c r="E36" s="12">
        <f t="shared" ref="E36:H36" si="1">E37+E38+E40+E39</f>
        <v>13657.03</v>
      </c>
      <c r="F36" s="12">
        <f t="shared" si="1"/>
        <v>34270.719999999994</v>
      </c>
      <c r="G36" s="12">
        <f t="shared" si="1"/>
        <v>50737.049999999996</v>
      </c>
      <c r="H36" s="12">
        <f t="shared" si="1"/>
        <v>74875.97</v>
      </c>
      <c r="J36" s="22"/>
      <c r="K36" s="21"/>
      <c r="L36" s="22"/>
      <c r="M36" s="22"/>
    </row>
    <row r="37" spans="1:13" ht="49.5" customHeight="1" outlineLevel="1">
      <c r="A37" s="38"/>
      <c r="B37" s="32"/>
      <c r="C37" s="18" t="s">
        <v>20</v>
      </c>
      <c r="D37" s="14">
        <v>74978.47</v>
      </c>
      <c r="E37" s="14">
        <v>13539.11</v>
      </c>
      <c r="F37" s="14">
        <v>33990.1</v>
      </c>
      <c r="G37" s="14">
        <v>50299.27</v>
      </c>
      <c r="H37" s="14">
        <v>73854.73</v>
      </c>
      <c r="J37" s="22"/>
      <c r="K37" s="21"/>
      <c r="L37" s="22"/>
      <c r="M37" s="22"/>
    </row>
    <row r="38" spans="1:13" ht="45" customHeight="1" outlineLevel="1">
      <c r="A38" s="38"/>
      <c r="B38" s="32"/>
      <c r="C38" s="18" t="s">
        <v>15</v>
      </c>
      <c r="D38" s="14">
        <v>37.71</v>
      </c>
      <c r="E38" s="14">
        <v>9.5299999999999994</v>
      </c>
      <c r="F38" s="14">
        <v>18.059999999999999</v>
      </c>
      <c r="G38" s="14">
        <v>26.58</v>
      </c>
      <c r="H38" s="14">
        <v>37.71</v>
      </c>
      <c r="J38" s="22"/>
      <c r="K38" s="21"/>
      <c r="L38" s="22"/>
      <c r="M38" s="22"/>
    </row>
    <row r="39" spans="1:13" ht="58.5" customHeight="1" outlineLevel="1">
      <c r="A39" s="38"/>
      <c r="B39" s="32"/>
      <c r="C39" s="28" t="s">
        <v>10</v>
      </c>
      <c r="D39" s="14">
        <v>600</v>
      </c>
      <c r="E39" s="14">
        <v>108.39</v>
      </c>
      <c r="F39" s="14">
        <v>262.56</v>
      </c>
      <c r="G39" s="14">
        <v>411.2</v>
      </c>
      <c r="H39" s="14">
        <v>596.79</v>
      </c>
      <c r="J39" s="22"/>
      <c r="K39" s="21"/>
      <c r="L39" s="22"/>
      <c r="M39" s="22"/>
    </row>
    <row r="40" spans="1:13" ht="43.5" customHeight="1" outlineLevel="1">
      <c r="A40" s="37"/>
      <c r="B40" s="33"/>
      <c r="C40" s="28" t="s">
        <v>6</v>
      </c>
      <c r="D40" s="14">
        <v>468</v>
      </c>
      <c r="E40" s="14">
        <v>0</v>
      </c>
      <c r="F40" s="14">
        <v>0</v>
      </c>
      <c r="G40" s="14">
        <v>0</v>
      </c>
      <c r="H40" s="14">
        <v>386.74</v>
      </c>
      <c r="J40" s="22"/>
      <c r="K40" s="21"/>
      <c r="L40" s="22"/>
      <c r="M40" s="22"/>
    </row>
    <row r="41" spans="1:13" ht="21" customHeight="1" outlineLevel="1">
      <c r="A41" s="41">
        <v>8</v>
      </c>
      <c r="B41" s="31" t="s">
        <v>39</v>
      </c>
      <c r="C41" s="11" t="s">
        <v>26</v>
      </c>
      <c r="D41" s="12">
        <f>D42</f>
        <v>67.83</v>
      </c>
      <c r="E41" s="12">
        <f t="shared" ref="E41:H41" si="2">E42</f>
        <v>0</v>
      </c>
      <c r="F41" s="12">
        <f t="shared" si="2"/>
        <v>0</v>
      </c>
      <c r="G41" s="12">
        <f t="shared" si="2"/>
        <v>0</v>
      </c>
      <c r="H41" s="12">
        <f t="shared" si="2"/>
        <v>67.83</v>
      </c>
      <c r="J41" s="22"/>
      <c r="K41" s="21"/>
      <c r="L41" s="22"/>
      <c r="M41" s="22"/>
    </row>
    <row r="42" spans="1:13" ht="81" customHeight="1" outlineLevel="1">
      <c r="A42" s="42"/>
      <c r="B42" s="43"/>
      <c r="C42" s="18" t="s">
        <v>6</v>
      </c>
      <c r="D42" s="14">
        <v>67.83</v>
      </c>
      <c r="E42" s="14">
        <v>0</v>
      </c>
      <c r="F42" s="14">
        <v>0</v>
      </c>
      <c r="G42" s="14">
        <v>0</v>
      </c>
      <c r="H42" s="14">
        <v>67.83</v>
      </c>
      <c r="J42" s="22"/>
      <c r="K42" s="21"/>
      <c r="L42" s="22"/>
      <c r="M42" s="22"/>
    </row>
    <row r="43" spans="1:13" ht="18.75">
      <c r="A43" s="15"/>
      <c r="B43" s="16"/>
      <c r="C43" s="16"/>
      <c r="D43" s="17">
        <f>D7+D20+D23+D26+D29+D34+D36+D41</f>
        <v>1759214.14</v>
      </c>
      <c r="E43" s="17">
        <f>E7+E20+E23+E26+E29+E34+E36+E41</f>
        <v>276202.05000000005</v>
      </c>
      <c r="F43" s="17">
        <f>F7+F20+F23+F26+F29+F34+F36+F41</f>
        <v>733835.0199999999</v>
      </c>
      <c r="G43" s="17">
        <f>G7+G20+G23+G26+G29+G34+G36+G41</f>
        <v>1069875.3</v>
      </c>
      <c r="H43" s="17">
        <f>H7+H20+H23+H26+H29+H34+H36+H41</f>
        <v>1682057.7899999998</v>
      </c>
      <c r="J43" s="22"/>
      <c r="K43" s="21"/>
      <c r="L43" s="22"/>
      <c r="M43" s="22"/>
    </row>
    <row r="44" spans="1:13" ht="42.75" customHeight="1">
      <c r="J44" s="22"/>
      <c r="K44" s="21"/>
      <c r="L44" s="22"/>
      <c r="M44" s="22"/>
    </row>
    <row r="45" spans="1:13" ht="42.75" customHeight="1">
      <c r="J45" s="22"/>
      <c r="K45" s="25"/>
      <c r="L45" s="22"/>
      <c r="M45" s="22"/>
    </row>
    <row r="46" spans="1:13" ht="12.75" customHeight="1">
      <c r="J46" s="22"/>
      <c r="K46" s="21"/>
      <c r="L46" s="22"/>
      <c r="M46" s="22"/>
    </row>
    <row r="47" spans="1:13" ht="12.75" customHeight="1">
      <c r="J47" s="22"/>
      <c r="K47" s="21"/>
      <c r="L47" s="22"/>
      <c r="M47" s="22"/>
    </row>
    <row r="48" spans="1:13" ht="12.75" customHeight="1">
      <c r="J48" s="22"/>
      <c r="K48" s="25"/>
      <c r="L48" s="22"/>
      <c r="M48" s="22"/>
    </row>
    <row r="49" spans="1:13" ht="12.75" customHeight="1">
      <c r="J49" s="22"/>
      <c r="K49" s="21"/>
      <c r="L49" s="22"/>
      <c r="M49" s="22"/>
    </row>
    <row r="50" spans="1:13" ht="12.75" customHeight="1">
      <c r="J50" s="22"/>
      <c r="K50" s="21"/>
      <c r="L50" s="22"/>
      <c r="M50" s="22"/>
    </row>
    <row r="51" spans="1:13" ht="12.75" customHeight="1">
      <c r="J51" s="22"/>
      <c r="K51" s="25"/>
      <c r="L51" s="22"/>
      <c r="M51" s="22"/>
    </row>
    <row r="52" spans="1:13" ht="12.75" customHeight="1">
      <c r="A52" s="1"/>
      <c r="J52" s="22"/>
      <c r="K52" s="21"/>
      <c r="L52" s="22"/>
      <c r="M52" s="22"/>
    </row>
    <row r="53" spans="1:13" ht="12.75" customHeight="1">
      <c r="A53" s="1"/>
      <c r="J53" s="22"/>
      <c r="K53" s="21"/>
      <c r="L53" s="22"/>
      <c r="M53" s="22"/>
    </row>
    <row r="54" spans="1:13" ht="12.75" customHeight="1">
      <c r="J54" s="22"/>
      <c r="K54" s="25"/>
      <c r="L54" s="22"/>
      <c r="M54" s="22"/>
    </row>
    <row r="55" spans="1:13" ht="12.75" customHeight="1">
      <c r="J55" s="22"/>
      <c r="K55" s="21"/>
      <c r="L55" s="22"/>
      <c r="M55" s="22"/>
    </row>
    <row r="56" spans="1:13" ht="12.75" customHeight="1">
      <c r="J56" s="22"/>
      <c r="K56" s="21"/>
      <c r="L56" s="22"/>
      <c r="M56" s="22"/>
    </row>
    <row r="57" spans="1:13" ht="12.75" customHeight="1">
      <c r="J57" s="22"/>
      <c r="K57" s="21"/>
      <c r="L57" s="22"/>
      <c r="M57" s="22"/>
    </row>
    <row r="58" spans="1:13" ht="12.75" customHeight="1">
      <c r="J58" s="22"/>
      <c r="K58" s="25"/>
      <c r="L58" s="22"/>
      <c r="M58" s="22"/>
    </row>
    <row r="59" spans="1:13" ht="12.75" customHeight="1">
      <c r="J59" s="22"/>
      <c r="K59" s="21"/>
      <c r="L59" s="22"/>
      <c r="M59" s="22"/>
    </row>
    <row r="60" spans="1:13" ht="12.75" customHeight="1">
      <c r="J60" s="22"/>
      <c r="K60" s="25"/>
      <c r="L60" s="22"/>
      <c r="M60" s="22"/>
    </row>
    <row r="61" spans="1:13" ht="12.75" customHeight="1">
      <c r="J61" s="22"/>
      <c r="K61" s="21"/>
      <c r="L61" s="22"/>
      <c r="M61" s="22"/>
    </row>
    <row r="62" spans="1:13" ht="12.75" customHeight="1">
      <c r="J62" s="22"/>
      <c r="K62" s="21"/>
      <c r="L62" s="22"/>
      <c r="M62" s="22"/>
    </row>
    <row r="63" spans="1:13" ht="12.75" customHeight="1">
      <c r="J63" s="22"/>
      <c r="K63" s="21"/>
      <c r="L63" s="22"/>
      <c r="M63" s="22"/>
    </row>
    <row r="64" spans="1:13" ht="12.75" customHeight="1">
      <c r="J64" s="22"/>
      <c r="K64" s="25"/>
      <c r="L64" s="22"/>
      <c r="M64" s="22"/>
    </row>
    <row r="65" spans="10:13" ht="12.75" customHeight="1">
      <c r="J65" s="22"/>
      <c r="K65" s="21"/>
      <c r="L65" s="22"/>
      <c r="M65" s="22"/>
    </row>
    <row r="66" spans="10:13" ht="12.75" customHeight="1">
      <c r="J66" s="22"/>
      <c r="K66" s="26"/>
      <c r="L66" s="22"/>
      <c r="M66" s="22"/>
    </row>
  </sheetData>
  <mergeCells count="17">
    <mergeCell ref="A41:A42"/>
    <mergeCell ref="B41:B42"/>
    <mergeCell ref="A20:A22"/>
    <mergeCell ref="A23:A25"/>
    <mergeCell ref="B23:B25"/>
    <mergeCell ref="A29:A33"/>
    <mergeCell ref="B29:B33"/>
    <mergeCell ref="A1:E2"/>
    <mergeCell ref="B36:B40"/>
    <mergeCell ref="A7:A19"/>
    <mergeCell ref="A26:A28"/>
    <mergeCell ref="A34:A35"/>
    <mergeCell ref="A36:A40"/>
    <mergeCell ref="B7:B19"/>
    <mergeCell ref="B26:B28"/>
    <mergeCell ref="B34:B35"/>
    <mergeCell ref="B20:B22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</cp:lastModifiedBy>
  <cp:lastPrinted>2016-04-13T04:36:12Z</cp:lastPrinted>
  <dcterms:created xsi:type="dcterms:W3CDTF">2002-03-11T10:22:12Z</dcterms:created>
  <dcterms:modified xsi:type="dcterms:W3CDTF">2017-01-20T06:58:06Z</dcterms:modified>
</cp:coreProperties>
</file>