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_FilterDatabase" localSheetId="0" hidden="1">'инвестпроекты'!$A$6:$L$23</definedName>
    <definedName name="_xlnm.Print_Titles" localSheetId="0">'инвестпроекты'!$5:$7</definedName>
    <definedName name="_xlnm.Print_Area" localSheetId="0">'инвестпроекты'!$A$1:$K$31</definedName>
  </definedNames>
  <calcPr fullCalcOnLoad="1"/>
</workbook>
</file>

<file path=xl/sharedStrings.xml><?xml version="1.0" encoding="utf-8"?>
<sst xmlns="http://schemas.openxmlformats.org/spreadsheetml/2006/main" count="41" uniqueCount="36">
  <si>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</si>
  <si>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</si>
  <si>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</si>
  <si>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</si>
  <si>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</si>
  <si>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</si>
  <si>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</si>
  <si>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</si>
  <si>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</si>
  <si>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</si>
  <si>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</si>
  <si>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</si>
  <si>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</si>
  <si>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</si>
  <si>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</si>
  <si>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федеральный бюджет</t>
  </si>
  <si>
    <t>Е.В. Гейль</t>
  </si>
  <si>
    <t>Руководитель финансового управления администрации города Минусинска</t>
  </si>
  <si>
    <t>Отдел спорта и молодежной политики администрации города Минусиснка</t>
  </si>
  <si>
    <t>Расходы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</si>
  <si>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Исполнитель: Черепанова Ю.П. 2-21-65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</si>
  <si>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</si>
  <si>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</si>
  <si>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</si>
  <si>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Строительство (реконструкция) объектов размещения отходов в рамках подпрограммы "Охрана окружающей среды" муниципальной программы "Обеспечение жизнедеятельности территории"</t>
  </si>
  <si>
    <t>Реализация мероприятий по благоустройству территории города Минусинска, в рамках подпрограммы "Благоустройство муниципального образования город Минусинск", муниципальной программы "Благоустройство территории муниципального образования город Минусинск"</t>
  </si>
  <si>
    <t>на 1 апреля 2023 года</t>
  </si>
  <si>
    <t xml:space="preserve">Отчет об исполнении расходов в части предоставления средств на бюджетные инвестиции в 2023 году, </t>
  </si>
  <si>
    <t>Исполнено на 01.04.2023 г.</t>
  </si>
  <si>
    <t>Предусмотрено в бюджете на 2023 год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</si>
  <si>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подпрограммф "Жизнедеятельность города" муниципальной программы "Обеспечение жизнедеятельности территории"</t>
  </si>
  <si>
    <t>Расходы на реализацию мероприятий по переселению граждан, проживающих в жилых помещения, непригодных для проживания, многоквартирных домах, признанных аварийными и подлежащих сносу или реконструкции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</si>
  <si>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Мероприятия по благоустройству территории города Минусинска, в рамках подпрограммы "Благоустройство муниципального образования город Минусинск", муниципальной программы "Благоустройство территории муниципального образования город Минусинск"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</si>
  <si>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«Обеспечение эффективного учета, управления и использования муниципального имущества» муниципальной программы "Эффективное управление муниципальным имуществом города Минусинска"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</si>
  <si>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</si>
  <si>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Администрация города Минусинска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</si>
</sst>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.0"/>
    <numFmt numFmtId="181" formatCode="0.0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_р_._-;\-* #,##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00"/>
    <numFmt numFmtId="188" formatCode="#,##0.0000000"/>
    <numFmt numFmtId="189" formatCode="_-* #,##0.00000_р_._-;\-* #,##0.00000_р_._-;_-* &quot;-&quot;???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_р_._-;\-* #,##0.000000_р_._-;_-* &quot;-&quot;?????_р_._-;_-@_-"/>
    <numFmt numFmtId="193" formatCode="_-* #,##0.0000_р_._-;\-* #,##0.0000_р_._-;_-* &quot;-&quot;?????_р_._-;_-@_-"/>
    <numFmt numFmtId="194" formatCode="_-* #,##0.000_р_._-;\-* #,##0.000_р_._-;_-* &quot;-&quot;?????_р_._-;_-@_-"/>
    <numFmt numFmtId="195" formatCode="0.00000"/>
    <numFmt numFmtId="196" formatCode="_-* #,##0.0_р_._-;\-* #,##0.0_р_._-;_-* &quot;-&quot;?_р_._-;_-@_-"/>
    <numFmt numFmtId="197" formatCode="0.0000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_(* #,##0.00_);_(* \(#,##0.00\);_(* &quot;-&quot;??_);_(@_)"/>
    <numFmt numFmtId="201" formatCode="_(* #,##0_);_(* \(#,##0\);_(* &quot;-&quot;_);_(@_)"/>
    <numFmt numFmtId="202" formatCode="?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5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54" applyNumberFormat="1" applyFont="1" applyFill="1" applyBorder="1" applyAlignment="1" applyProtection="1">
      <alignment horizontal="center" vertical="center" wrapText="1"/>
      <protection/>
    </xf>
    <xf numFmtId="202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нвестпроект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28"/>
  <sheetViews>
    <sheetView tabSelected="1" view="pageBreakPreview" zoomScale="55" zoomScaleNormal="70" zoomScaleSheetLayoutView="55" zoomScalePageLayoutView="84" workbookViewId="0" topLeftCell="A1">
      <pane ySplit="7" topLeftCell="A11" activePane="bottomLeft" state="frozen"/>
      <selection pane="topLeft" activeCell="A1" sqref="A1"/>
      <selection pane="bottomLeft" activeCell="E10" sqref="E10"/>
    </sheetView>
  </sheetViews>
  <sheetFormatPr defaultColWidth="9.00390625" defaultRowHeight="12.75"/>
  <cols>
    <col min="1" max="1" width="8.00390625" style="2" customWidth="1"/>
    <col min="2" max="2" width="52.00390625" style="2" customWidth="1"/>
    <col min="3" max="3" width="19.75390625" style="2" customWidth="1"/>
    <col min="4" max="4" width="17.125" style="13" customWidth="1"/>
    <col min="5" max="5" width="14.125" style="13" customWidth="1"/>
    <col min="6" max="6" width="16.00390625" style="13" customWidth="1"/>
    <col min="7" max="7" width="19.25390625" style="13" customWidth="1"/>
    <col min="8" max="8" width="15.75390625" style="13" customWidth="1"/>
    <col min="9" max="9" width="13.00390625" style="13" customWidth="1"/>
    <col min="10" max="10" width="16.25390625" style="13" customWidth="1"/>
    <col min="11" max="11" width="19.75390625" style="13" customWidth="1"/>
    <col min="12" max="12" width="13.75390625" style="2" bestFit="1" customWidth="1"/>
    <col min="13" max="16384" width="9.125" style="2" customWidth="1"/>
  </cols>
  <sheetData>
    <row r="1" spans="1:3" ht="15.75">
      <c r="A1" s="4"/>
      <c r="B1" s="4"/>
      <c r="C1" s="4"/>
    </row>
    <row r="2" spans="1:11" ht="21" customHeight="1">
      <c r="A2" s="24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" customHeight="1">
      <c r="A3" s="5"/>
      <c r="B3" s="11"/>
      <c r="C3" s="26" t="s">
        <v>26</v>
      </c>
      <c r="D3" s="26"/>
      <c r="E3" s="26"/>
      <c r="F3" s="26"/>
      <c r="G3" s="26"/>
      <c r="H3" s="26"/>
      <c r="I3" s="14"/>
      <c r="J3" s="14"/>
      <c r="K3" s="14"/>
    </row>
    <row r="4" ht="15.75">
      <c r="K4" s="15" t="s">
        <v>14</v>
      </c>
    </row>
    <row r="5" spans="1:11" s="3" customFormat="1" ht="27" customHeight="1">
      <c r="A5" s="23" t="s">
        <v>0</v>
      </c>
      <c r="B5" s="23" t="s">
        <v>3</v>
      </c>
      <c r="C5" s="23" t="s">
        <v>2</v>
      </c>
      <c r="D5" s="23" t="s">
        <v>29</v>
      </c>
      <c r="E5" s="23"/>
      <c r="F5" s="23"/>
      <c r="G5" s="23"/>
      <c r="H5" s="27" t="s">
        <v>28</v>
      </c>
      <c r="I5" s="23" t="s">
        <v>6</v>
      </c>
      <c r="J5" s="23"/>
      <c r="K5" s="23"/>
    </row>
    <row r="6" spans="1:11" s="3" customFormat="1" ht="85.5" customHeight="1">
      <c r="A6" s="23"/>
      <c r="B6" s="23"/>
      <c r="C6" s="23"/>
      <c r="D6" s="23"/>
      <c r="E6" s="1" t="s">
        <v>4</v>
      </c>
      <c r="F6" s="1" t="s">
        <v>5</v>
      </c>
      <c r="G6" s="1" t="s">
        <v>15</v>
      </c>
      <c r="H6" s="27"/>
      <c r="I6" s="1" t="s">
        <v>4</v>
      </c>
      <c r="J6" s="1" t="s">
        <v>5</v>
      </c>
      <c r="K6" s="1" t="s">
        <v>15</v>
      </c>
    </row>
    <row r="7" spans="1:11" s="3" customFormat="1" ht="15" customHeight="1">
      <c r="A7" s="7">
        <v>1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10">
        <v>9</v>
      </c>
      <c r="J7" s="10">
        <v>10</v>
      </c>
      <c r="K7" s="10">
        <v>11</v>
      </c>
    </row>
    <row r="8" spans="1:11" ht="94.5">
      <c r="A8" s="9">
        <v>1</v>
      </c>
      <c r="B8" s="19" t="s">
        <v>30</v>
      </c>
      <c r="C8" s="22" t="s">
        <v>35</v>
      </c>
      <c r="D8" s="17">
        <f aca="true" t="shared" si="0" ref="D8:D17">E8+F8+G8</f>
        <v>12700</v>
      </c>
      <c r="E8" s="18">
        <v>127</v>
      </c>
      <c r="F8" s="17">
        <v>12573</v>
      </c>
      <c r="G8" s="17">
        <v>0</v>
      </c>
      <c r="H8" s="17">
        <f>SUM(I8:K8)</f>
        <v>0</v>
      </c>
      <c r="I8" s="18">
        <v>0</v>
      </c>
      <c r="J8" s="8">
        <v>0</v>
      </c>
      <c r="K8" s="8">
        <v>0</v>
      </c>
    </row>
    <row r="9" spans="1:11" ht="220.5">
      <c r="A9" s="9">
        <v>2</v>
      </c>
      <c r="B9" s="19" t="s">
        <v>33</v>
      </c>
      <c r="C9" s="22"/>
      <c r="D9" s="17">
        <f t="shared" si="0"/>
        <v>39575.54</v>
      </c>
      <c r="E9" s="18">
        <v>0</v>
      </c>
      <c r="F9" s="17">
        <v>39575.54</v>
      </c>
      <c r="G9" s="17">
        <v>0</v>
      </c>
      <c r="H9" s="17">
        <f aca="true" t="shared" si="1" ref="H9:H17">I9+J9+K9</f>
        <v>0</v>
      </c>
      <c r="I9" s="8">
        <v>0</v>
      </c>
      <c r="J9" s="8">
        <v>0</v>
      </c>
      <c r="K9" s="8">
        <v>0</v>
      </c>
    </row>
    <row r="10" spans="1:11" ht="172.5" customHeight="1">
      <c r="A10" s="9">
        <v>3</v>
      </c>
      <c r="B10" s="19" t="s">
        <v>34</v>
      </c>
      <c r="C10" s="22"/>
      <c r="D10" s="17">
        <f t="shared" si="0"/>
        <v>1975.06</v>
      </c>
      <c r="E10" s="18">
        <v>0</v>
      </c>
      <c r="F10" s="17">
        <v>572.77</v>
      </c>
      <c r="G10" s="17">
        <v>1402.29</v>
      </c>
      <c r="H10" s="17">
        <f t="shared" si="1"/>
        <v>1975.06</v>
      </c>
      <c r="I10" s="18">
        <v>0</v>
      </c>
      <c r="J10" s="8">
        <v>572.77</v>
      </c>
      <c r="K10" s="8">
        <v>1402.29</v>
      </c>
    </row>
    <row r="11" spans="1:11" ht="223.5" customHeight="1">
      <c r="A11" s="9">
        <v>4</v>
      </c>
      <c r="B11" s="19" t="s">
        <v>21</v>
      </c>
      <c r="C11" s="22"/>
      <c r="D11" s="17">
        <f t="shared" si="0"/>
        <v>28718.32</v>
      </c>
      <c r="E11" s="18">
        <v>287.18</v>
      </c>
      <c r="F11" s="17">
        <v>28431.14</v>
      </c>
      <c r="G11" s="17">
        <v>0</v>
      </c>
      <c r="H11" s="17">
        <f t="shared" si="1"/>
        <v>0</v>
      </c>
      <c r="I11" s="18">
        <v>0</v>
      </c>
      <c r="J11" s="8">
        <v>0</v>
      </c>
      <c r="K11" s="8">
        <v>0</v>
      </c>
    </row>
    <row r="12" spans="1:11" ht="135" customHeight="1">
      <c r="A12" s="9">
        <v>5</v>
      </c>
      <c r="B12" s="19" t="s">
        <v>22</v>
      </c>
      <c r="C12" s="22"/>
      <c r="D12" s="17">
        <f t="shared" si="0"/>
        <v>7000</v>
      </c>
      <c r="E12" s="18">
        <v>0</v>
      </c>
      <c r="F12" s="17">
        <v>7000</v>
      </c>
      <c r="G12" s="17">
        <v>0</v>
      </c>
      <c r="H12" s="17">
        <f t="shared" si="1"/>
        <v>0</v>
      </c>
      <c r="I12" s="18">
        <v>0</v>
      </c>
      <c r="J12" s="8">
        <v>0</v>
      </c>
      <c r="K12" s="8">
        <v>0</v>
      </c>
    </row>
    <row r="13" spans="1:11" ht="109.5" customHeight="1">
      <c r="A13" s="9">
        <v>6</v>
      </c>
      <c r="B13" s="19" t="s">
        <v>23</v>
      </c>
      <c r="C13" s="22"/>
      <c r="D13" s="17">
        <f t="shared" si="0"/>
        <v>303.08</v>
      </c>
      <c r="E13" s="18">
        <v>303.08</v>
      </c>
      <c r="F13" s="17">
        <v>0</v>
      </c>
      <c r="G13" s="17">
        <v>0</v>
      </c>
      <c r="H13" s="17">
        <f t="shared" si="1"/>
        <v>0</v>
      </c>
      <c r="I13" s="18">
        <v>0</v>
      </c>
      <c r="J13" s="8">
        <v>0</v>
      </c>
      <c r="K13" s="8">
        <v>0</v>
      </c>
    </row>
    <row r="14" spans="1:11" ht="85.5" customHeight="1">
      <c r="A14" s="9">
        <v>7</v>
      </c>
      <c r="B14" s="19" t="s">
        <v>24</v>
      </c>
      <c r="C14" s="22"/>
      <c r="D14" s="17">
        <f t="shared" si="0"/>
        <v>11985.44</v>
      </c>
      <c r="E14" s="18">
        <v>119.86</v>
      </c>
      <c r="F14" s="17">
        <v>11865.58</v>
      </c>
      <c r="G14" s="17">
        <v>0</v>
      </c>
      <c r="H14" s="17">
        <f t="shared" si="1"/>
        <v>0</v>
      </c>
      <c r="I14" s="18">
        <v>0</v>
      </c>
      <c r="J14" s="8">
        <v>0</v>
      </c>
      <c r="K14" s="8">
        <v>0</v>
      </c>
    </row>
    <row r="15" spans="1:11" ht="100.5" customHeight="1">
      <c r="A15" s="9">
        <v>8</v>
      </c>
      <c r="B15" s="19" t="s">
        <v>32</v>
      </c>
      <c r="C15" s="22"/>
      <c r="D15" s="17">
        <f t="shared" si="0"/>
        <v>1833.76</v>
      </c>
      <c r="E15" s="18">
        <v>1833.76</v>
      </c>
      <c r="F15" s="17">
        <v>0</v>
      </c>
      <c r="G15" s="17">
        <v>0</v>
      </c>
      <c r="H15" s="17">
        <f t="shared" si="1"/>
        <v>0</v>
      </c>
      <c r="I15" s="18">
        <v>0</v>
      </c>
      <c r="J15" s="8">
        <v>0</v>
      </c>
      <c r="K15" s="8">
        <v>0</v>
      </c>
    </row>
    <row r="16" spans="1:11" ht="109.5" customHeight="1">
      <c r="A16" s="9">
        <v>9</v>
      </c>
      <c r="B16" s="19" t="s">
        <v>25</v>
      </c>
      <c r="C16" s="22"/>
      <c r="D16" s="17">
        <f t="shared" si="0"/>
        <v>129908.87000000001</v>
      </c>
      <c r="E16" s="18">
        <v>1152.74</v>
      </c>
      <c r="F16" s="17">
        <f>114121.19+14634.94</f>
        <v>128756.13</v>
      </c>
      <c r="G16" s="17">
        <v>0</v>
      </c>
      <c r="H16" s="17">
        <f t="shared" si="1"/>
        <v>0</v>
      </c>
      <c r="I16" s="18">
        <v>0</v>
      </c>
      <c r="J16" s="8">
        <v>0</v>
      </c>
      <c r="K16" s="8">
        <v>0</v>
      </c>
    </row>
    <row r="17" spans="1:11" ht="109.5" customHeight="1">
      <c r="A17" s="9">
        <v>10</v>
      </c>
      <c r="B17" s="19" t="s">
        <v>31</v>
      </c>
      <c r="C17" s="22"/>
      <c r="D17" s="17">
        <f t="shared" si="0"/>
        <v>700</v>
      </c>
      <c r="E17" s="18">
        <v>700</v>
      </c>
      <c r="F17" s="17">
        <v>0</v>
      </c>
      <c r="G17" s="17">
        <v>0</v>
      </c>
      <c r="H17" s="17">
        <f t="shared" si="1"/>
        <v>0</v>
      </c>
      <c r="I17" s="18">
        <v>0</v>
      </c>
      <c r="J17" s="8">
        <v>0</v>
      </c>
      <c r="K17" s="8">
        <v>0</v>
      </c>
    </row>
    <row r="18" spans="1:11" ht="15.75">
      <c r="A18" s="9">
        <v>11</v>
      </c>
      <c r="B18" s="6" t="s">
        <v>1</v>
      </c>
      <c r="C18" s="22"/>
      <c r="D18" s="8">
        <f>SUM(D8:D17)+0.01</f>
        <v>234700.08000000002</v>
      </c>
      <c r="E18" s="8">
        <f>SUM(E8:E17)+0.01</f>
        <v>4523.63</v>
      </c>
      <c r="F18" s="8">
        <f aca="true" t="shared" si="2" ref="F18:K18">SUM(F8:F17)</f>
        <v>228774.16</v>
      </c>
      <c r="G18" s="8">
        <f t="shared" si="2"/>
        <v>1402.29</v>
      </c>
      <c r="H18" s="8">
        <f t="shared" si="2"/>
        <v>1975.06</v>
      </c>
      <c r="I18" s="8">
        <f t="shared" si="2"/>
        <v>0</v>
      </c>
      <c r="J18" s="8">
        <f t="shared" si="2"/>
        <v>572.77</v>
      </c>
      <c r="K18" s="8">
        <f t="shared" si="2"/>
        <v>1402.29</v>
      </c>
    </row>
    <row r="19" spans="1:11" ht="78.75">
      <c r="A19" s="9">
        <v>12</v>
      </c>
      <c r="B19" s="20" t="s">
        <v>19</v>
      </c>
      <c r="C19" s="22" t="s">
        <v>18</v>
      </c>
      <c r="D19" s="17">
        <f>E19+F19</f>
        <v>234833.37</v>
      </c>
      <c r="E19" s="18">
        <v>234.77</v>
      </c>
      <c r="F19" s="17">
        <v>234598.6</v>
      </c>
      <c r="G19" s="17">
        <v>0</v>
      </c>
      <c r="H19" s="17">
        <f>I19+J19</f>
        <v>21272.809999999998</v>
      </c>
      <c r="I19" s="18">
        <v>111.92</v>
      </c>
      <c r="J19" s="8">
        <v>21160.89</v>
      </c>
      <c r="K19" s="8">
        <v>0</v>
      </c>
    </row>
    <row r="20" spans="1:11" ht="15.75">
      <c r="A20" s="9">
        <v>13</v>
      </c>
      <c r="B20" s="6" t="s">
        <v>1</v>
      </c>
      <c r="C20" s="22"/>
      <c r="D20" s="8">
        <f aca="true" t="shared" si="3" ref="D20:K20">SUM(D19:D19)</f>
        <v>234833.37</v>
      </c>
      <c r="E20" s="8">
        <f t="shared" si="3"/>
        <v>234.77</v>
      </c>
      <c r="F20" s="8">
        <f t="shared" si="3"/>
        <v>234598.6</v>
      </c>
      <c r="G20" s="8">
        <f t="shared" si="3"/>
        <v>0</v>
      </c>
      <c r="H20" s="8">
        <f t="shared" si="3"/>
        <v>21272.809999999998</v>
      </c>
      <c r="I20" s="8">
        <f t="shared" si="3"/>
        <v>111.92</v>
      </c>
      <c r="J20" s="8">
        <f t="shared" si="3"/>
        <v>21160.89</v>
      </c>
      <c r="K20" s="8">
        <f t="shared" si="3"/>
        <v>0</v>
      </c>
    </row>
    <row r="21" spans="1:11" ht="15.75">
      <c r="A21" s="9">
        <v>14</v>
      </c>
      <c r="B21" s="6" t="s">
        <v>1</v>
      </c>
      <c r="C21" s="12"/>
      <c r="D21" s="8">
        <f aca="true" t="shared" si="4" ref="D21:K21">D20+D18</f>
        <v>469533.45</v>
      </c>
      <c r="E21" s="8">
        <f t="shared" si="4"/>
        <v>4758.400000000001</v>
      </c>
      <c r="F21" s="8">
        <f t="shared" si="4"/>
        <v>463372.76</v>
      </c>
      <c r="G21" s="8">
        <f t="shared" si="4"/>
        <v>1402.29</v>
      </c>
      <c r="H21" s="8">
        <f t="shared" si="4"/>
        <v>23247.87</v>
      </c>
      <c r="I21" s="8">
        <f t="shared" si="4"/>
        <v>111.92</v>
      </c>
      <c r="J21" s="8">
        <f t="shared" si="4"/>
        <v>21733.66</v>
      </c>
      <c r="K21" s="8">
        <f t="shared" si="4"/>
        <v>1402.29</v>
      </c>
    </row>
    <row r="22" ht="15.75">
      <c r="D22" s="16"/>
    </row>
    <row r="23" spans="1:7" ht="15.75">
      <c r="A23" s="2" t="s">
        <v>17</v>
      </c>
      <c r="D23" s="16"/>
      <c r="G23" s="13" t="s">
        <v>16</v>
      </c>
    </row>
    <row r="26" spans="1:6" ht="15.75">
      <c r="A26" s="2" t="s">
        <v>20</v>
      </c>
      <c r="F26" s="21"/>
    </row>
    <row r="27" ht="15.75">
      <c r="F27" s="21"/>
    </row>
    <row r="28" ht="15.75">
      <c r="F28" s="21"/>
    </row>
  </sheetData>
  <sheetProtection/>
  <autoFilter ref="A6:L23"/>
  <mergeCells count="12">
    <mergeCell ref="A2:K2"/>
    <mergeCell ref="C3:H3"/>
    <mergeCell ref="A5:A6"/>
    <mergeCell ref="H5:H6"/>
    <mergeCell ref="I5:K5"/>
    <mergeCell ref="E5:G5"/>
    <mergeCell ref="F26:F28"/>
    <mergeCell ref="C19:C20"/>
    <mergeCell ref="D5:D6"/>
    <mergeCell ref="C5:C6"/>
    <mergeCell ref="C8:C18"/>
    <mergeCell ref="B5:B6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64" r:id="rId1"/>
  <colBreaks count="1" manualBreakCount="1">
    <brk id="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user11</cp:lastModifiedBy>
  <cp:lastPrinted>2023-04-14T03:01:28Z</cp:lastPrinted>
  <dcterms:created xsi:type="dcterms:W3CDTF">2006-10-10T07:40:36Z</dcterms:created>
  <dcterms:modified xsi:type="dcterms:W3CDTF">2023-04-14T03:01:33Z</dcterms:modified>
  <cp:category/>
  <cp:version/>
  <cp:contentType/>
  <cp:contentStatus/>
</cp:coreProperties>
</file>