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Общее" sheetId="1" r:id="rId1"/>
  </sheets>
  <definedNames>
    <definedName name="Excel_BuiltIn_Database">#REF!</definedName>
    <definedName name="_xlnm.Print_Titles" localSheetId="0">'Общее'!$13:$15</definedName>
  </definedNames>
  <calcPr fullCalcOnLoad="1"/>
</workbook>
</file>

<file path=xl/sharedStrings.xml><?xml version="1.0" encoding="utf-8"?>
<sst xmlns="http://schemas.openxmlformats.org/spreadsheetml/2006/main" count="280" uniqueCount="97">
  <si>
    <t>№ строки</t>
  </si>
  <si>
    <t>Год ввода</t>
  </si>
  <si>
    <t>1</t>
  </si>
  <si>
    <t>краевой бюджет</t>
  </si>
  <si>
    <t>федеральный бюджет</t>
  </si>
  <si>
    <t>Сумма, тыс. рублей</t>
  </si>
  <si>
    <t>Бюджетная классификация</t>
  </si>
  <si>
    <t>ГРБС</t>
  </si>
  <si>
    <t>Р/Пр</t>
  </si>
  <si>
    <t>КЦСР</t>
  </si>
  <si>
    <t>ВР</t>
  </si>
  <si>
    <t>I</t>
  </si>
  <si>
    <t>Администрация города Минусинска</t>
  </si>
  <si>
    <t>005</t>
  </si>
  <si>
    <t>410</t>
  </si>
  <si>
    <t>к решению Минусинского городского Совета депутатов</t>
  </si>
  <si>
    <t>1000000000</t>
  </si>
  <si>
    <t>1004</t>
  </si>
  <si>
    <t>Реформирование и модернизация жилищно-коммунального хозяйства и повышение энергетической эффективности муниципального образования город Минусинск</t>
  </si>
  <si>
    <t>0300000000</t>
  </si>
  <si>
    <t>2.1.</t>
  </si>
  <si>
    <t>приобретение жилых помещений для детей сирот и детей, оставшихся без попечения родителей, из числа детей сирот и детей, оставшихся без попечения родителей</t>
  </si>
  <si>
    <t>бюджет города</t>
  </si>
  <si>
    <t>1.1.</t>
  </si>
  <si>
    <t>0505</t>
  </si>
  <si>
    <t>КАПИТАЛЬНЫЕ ВЛОЖЕНИЯ - ВСЕГО, в том числе</t>
  </si>
  <si>
    <t>Эффективное управление муниципальным имуществом города Минусинска</t>
  </si>
  <si>
    <t>строительство кольцевого водопровода в г.Минусинске</t>
  </si>
  <si>
    <t>2.2.</t>
  </si>
  <si>
    <t>0310081340</t>
  </si>
  <si>
    <t>Главный распорядитель бюджетных средств, муниципальная программа, непрограммные расходы, объект</t>
  </si>
  <si>
    <t>Приложение 9</t>
  </si>
  <si>
    <t>2024 год</t>
  </si>
  <si>
    <t>031F552431</t>
  </si>
  <si>
    <t>модернизация сетей уличного освещения</t>
  </si>
  <si>
    <t>0320081440</t>
  </si>
  <si>
    <t>0502</t>
  </si>
  <si>
    <t>II</t>
  </si>
  <si>
    <t>Отдел спорта и молодежной политики администрации города Минусинска</t>
  </si>
  <si>
    <t>Физическая культура и спорт в муниципальном образовании город Минусинск</t>
  </si>
  <si>
    <t>0800000000</t>
  </si>
  <si>
    <t>реконструкция стадиона "Электрон"</t>
  </si>
  <si>
    <t>015</t>
  </si>
  <si>
    <t>1102</t>
  </si>
  <si>
    <t>08100S6650</t>
  </si>
  <si>
    <t>460</t>
  </si>
  <si>
    <t>3.1.</t>
  </si>
  <si>
    <t>Фонд содействия реформированию ЖКХ</t>
  </si>
  <si>
    <t>0501</t>
  </si>
  <si>
    <t>05300S4620</t>
  </si>
  <si>
    <t>053F367483</t>
  </si>
  <si>
    <t>053F367484</t>
  </si>
  <si>
    <t>Обеспечение жизнедеятельности территории</t>
  </si>
  <si>
    <t>разработка проектно-сметной документации с получением заключения государственной экспертизы на мероприятие по понижению уровня грунтовых вод</t>
  </si>
  <si>
    <t>0510082570</t>
  </si>
  <si>
    <t>0500000000</t>
  </si>
  <si>
    <t>4.2.</t>
  </si>
  <si>
    <t>Обеспечение транспортной инфраструктуры муниципального образования город Минусинск</t>
  </si>
  <si>
    <t>0400000000</t>
  </si>
  <si>
    <t>0410081230</t>
  </si>
  <si>
    <t>0409</t>
  </si>
  <si>
    <t xml:space="preserve">разработка проектно-сметной документации на строительство, капитальный ремонт и реконструкцию автомобильных дорог и искусственных сооружений, за счет средств дорожного фонда города Минусинска </t>
  </si>
  <si>
    <t>06100S8440</t>
  </si>
  <si>
    <t>0503</t>
  </si>
  <si>
    <t>10100R0820</t>
  </si>
  <si>
    <t>Благоустройство территории муниципального образования город Минусинск</t>
  </si>
  <si>
    <t>реконструкция воздушных линий электропередач и сетей наружного освещения</t>
  </si>
  <si>
    <t>03100S5720</t>
  </si>
  <si>
    <t>0605</t>
  </si>
  <si>
    <t>разработка проектно-сметной документации по объекту: "Строительство сетей водоснабжения и водоотведения в микрорайонах города Минусинска"</t>
  </si>
  <si>
    <t>1101</t>
  </si>
  <si>
    <t>0810080680</t>
  </si>
  <si>
    <t>1.2.</t>
  </si>
  <si>
    <t>Разработка проектно-сметной документации на реконструкцию стадиона "Электрон"</t>
  </si>
  <si>
    <t>031F55243F</t>
  </si>
  <si>
    <t>053F36748S</t>
  </si>
  <si>
    <t>2025 год</t>
  </si>
  <si>
    <t>приобретение жилых помещений для переселения граждан, проживающих в жилых домах, признанных в установленном порядке аварийными</t>
  </si>
  <si>
    <t>строительство (реконструкция) объекта размещения отходов</t>
  </si>
  <si>
    <t>0406</t>
  </si>
  <si>
    <t>05100S4970</t>
  </si>
  <si>
    <t>4.1.</t>
  </si>
  <si>
    <t>Фонд развития территорий</t>
  </si>
  <si>
    <t>5.1.</t>
  </si>
  <si>
    <t>Перечень строек и объектов на 2024 год и плановый период 2025-2026 годов</t>
  </si>
  <si>
    <t>2026 год</t>
  </si>
  <si>
    <t>0810080710</t>
  </si>
  <si>
    <t>2024/
2026</t>
  </si>
  <si>
    <t>0600000000</t>
  </si>
  <si>
    <t>6.1.</t>
  </si>
  <si>
    <t>Реконструкция ГТС инженерной защиты г. Минусинска - подпорная плотина № 2</t>
  </si>
  <si>
    <t>0610081030</t>
  </si>
  <si>
    <t>от 21.12.2023 № 16-96р</t>
  </si>
  <si>
    <t>от №</t>
  </si>
  <si>
    <t>4.3.</t>
  </si>
  <si>
    <t>0540084940</t>
  </si>
  <si>
    <t>08100S665Z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</si>
</sst>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_-* #,##0.0_р_._-;\-* #,##0.0_р_._-;_-* &quot;-&quot;?_р_._-;_-@_-"/>
    <numFmt numFmtId="179" formatCode="#,##0.0\ _р_."/>
    <numFmt numFmtId="180" formatCode="0.000"/>
    <numFmt numFmtId="181" formatCode="0.0"/>
    <numFmt numFmtId="182" formatCode="_(&quot;$&quot;* #,##0.00_);_(&quot;$&quot;* \(#,##0.00\);_(&quot;$&quot;* &quot;-&quot;??_);_(@_)"/>
    <numFmt numFmtId="183" formatCode="_(&quot;$&quot;* #,##0_);_(&quot;$&quot;* \(#,##0\);_(&quot;$&quot;* &quot;-&quot;_);_(@_)"/>
    <numFmt numFmtId="184" formatCode="_(* #,##0.00_);_(* \(#,##0.00\);_(* &quot;-&quot;??_);_(@_)"/>
    <numFmt numFmtId="185" formatCode="_(* #,##0_);_(* \(#,##0\);_(* &quot;-&quot;_);_(@_)"/>
  </numFmts>
  <fonts count="29">
    <font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8"/>
      <name val="Arial Cyr"/>
      <family val="2"/>
    </font>
    <font>
      <b/>
      <sz val="12"/>
      <name val="Times New Roman"/>
      <family val="1"/>
    </font>
    <font>
      <sz val="12"/>
      <name val="Times New Roman Cyr"/>
      <family val="1"/>
    </font>
    <font>
      <sz val="12"/>
      <name val="Times New Roman CYR"/>
      <family val="0"/>
    </font>
    <font>
      <sz val="14"/>
      <name val="Times New Roman"/>
      <family val="1"/>
    </font>
    <font>
      <b/>
      <sz val="14"/>
      <name val="Times New Roman CYR"/>
      <family val="0"/>
    </font>
    <font>
      <u val="single"/>
      <sz val="10"/>
      <color indexed="12"/>
      <name val="Arial Cyr"/>
      <family val="2"/>
    </font>
    <font>
      <u val="single"/>
      <sz val="10"/>
      <color indexed="20"/>
      <name val="Arial Cyr"/>
      <family val="2"/>
    </font>
    <font>
      <u val="single"/>
      <sz val="10"/>
      <color theme="10"/>
      <name val="Arial Cyr"/>
      <family val="2"/>
    </font>
    <font>
      <u val="single"/>
      <sz val="10"/>
      <color theme="11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41">
    <xf numFmtId="0" fontId="0" fillId="0" borderId="0" xfId="0" applyAlignment="1">
      <alignment/>
    </xf>
    <xf numFmtId="0" fontId="18" fillId="0" borderId="0" xfId="0" applyFont="1" applyFill="1" applyAlignment="1">
      <alignment vertical="top" wrapText="1"/>
    </xf>
    <xf numFmtId="0" fontId="18" fillId="0" borderId="10" xfId="0" applyNumberFormat="1" applyFont="1" applyFill="1" applyBorder="1" applyAlignment="1" applyProtection="1">
      <alignment horizontal="center" vertical="center" wrapText="1"/>
      <protection/>
    </xf>
    <xf numFmtId="0" fontId="18" fillId="0" borderId="10" xfId="0" applyFont="1" applyFill="1" applyBorder="1" applyAlignment="1">
      <alignment vertical="top" wrapText="1"/>
    </xf>
    <xf numFmtId="0" fontId="18" fillId="0" borderId="10" xfId="0" applyFont="1" applyFill="1" applyBorder="1" applyAlignment="1">
      <alignment horizontal="center" vertical="top" wrapText="1"/>
    </xf>
    <xf numFmtId="49" fontId="18" fillId="0" borderId="10" xfId="0" applyNumberFormat="1" applyFont="1" applyFill="1" applyBorder="1" applyAlignment="1">
      <alignment horizontal="center" vertical="top" wrapText="1"/>
    </xf>
    <xf numFmtId="0" fontId="21" fillId="0" borderId="0" xfId="0" applyFont="1" applyFill="1" applyAlignment="1">
      <alignment vertical="top" wrapText="1"/>
    </xf>
    <xf numFmtId="0" fontId="18" fillId="0" borderId="0" xfId="0" applyFont="1" applyFill="1" applyAlignment="1">
      <alignment vertical="top" wrapText="1"/>
    </xf>
    <xf numFmtId="0" fontId="18" fillId="0" borderId="0" xfId="0" applyFont="1" applyFill="1" applyAlignment="1">
      <alignment horizontal="right" vertical="top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top" wrapText="1"/>
    </xf>
    <xf numFmtId="0" fontId="18" fillId="0" borderId="10" xfId="0" applyFont="1" applyFill="1" applyBorder="1" applyAlignment="1">
      <alignment horizontal="center" vertical="top" wrapText="1"/>
    </xf>
    <xf numFmtId="0" fontId="18" fillId="0" borderId="10" xfId="0" applyFont="1" applyFill="1" applyBorder="1" applyAlignment="1">
      <alignment horizontal="left" vertical="top" wrapText="1"/>
    </xf>
    <xf numFmtId="172" fontId="20" fillId="0" borderId="0" xfId="0" applyNumberFormat="1" applyFont="1" applyFill="1" applyAlignment="1">
      <alignment vertical="top" wrapText="1"/>
    </xf>
    <xf numFmtId="0" fontId="20" fillId="0" borderId="0" xfId="0" applyFont="1" applyFill="1" applyAlignment="1">
      <alignment vertical="top" wrapText="1"/>
    </xf>
    <xf numFmtId="0" fontId="18" fillId="0" borderId="10" xfId="0" applyFont="1" applyFill="1" applyBorder="1" applyAlignment="1">
      <alignment vertical="top" wrapText="1"/>
    </xf>
    <xf numFmtId="0" fontId="21" fillId="0" borderId="10" xfId="0" applyFont="1" applyFill="1" applyBorder="1" applyAlignment="1">
      <alignment horizontal="left" vertical="top" wrapText="1"/>
    </xf>
    <xf numFmtId="172" fontId="20" fillId="0" borderId="0" xfId="0" applyNumberFormat="1" applyFont="1" applyFill="1" applyAlignment="1">
      <alignment horizontal="right" vertical="top" wrapText="1"/>
    </xf>
    <xf numFmtId="0" fontId="18" fillId="0" borderId="0" xfId="0" applyFont="1" applyFill="1" applyAlignment="1">
      <alignment horizontal="left" vertical="top" wrapText="1"/>
    </xf>
    <xf numFmtId="1" fontId="22" fillId="0" borderId="10" xfId="0" applyNumberFormat="1" applyFont="1" applyFill="1" applyBorder="1" applyAlignment="1">
      <alignment horizontal="center" vertical="top" wrapText="1"/>
    </xf>
    <xf numFmtId="172" fontId="18" fillId="0" borderId="0" xfId="0" applyNumberFormat="1" applyFont="1" applyFill="1" applyAlignment="1">
      <alignment vertical="top" wrapText="1"/>
    </xf>
    <xf numFmtId="49" fontId="22" fillId="0" borderId="10" xfId="0" applyNumberFormat="1" applyFont="1" applyFill="1" applyBorder="1" applyAlignment="1">
      <alignment horizontal="center" vertical="top" wrapText="1"/>
    </xf>
    <xf numFmtId="0" fontId="18" fillId="0" borderId="10" xfId="0" applyFont="1" applyFill="1" applyBorder="1" applyAlignment="1">
      <alignment horizontal="right" vertical="top" wrapText="1"/>
    </xf>
    <xf numFmtId="0" fontId="18" fillId="0" borderId="0" xfId="0" applyFont="1" applyFill="1" applyBorder="1" applyAlignment="1">
      <alignment vertical="top" wrapText="1"/>
    </xf>
    <xf numFmtId="0" fontId="21" fillId="0" borderId="10" xfId="0" applyFont="1" applyFill="1" applyBorder="1" applyAlignment="1">
      <alignment vertical="top" wrapText="1"/>
    </xf>
    <xf numFmtId="4" fontId="18" fillId="0" borderId="10" xfId="0" applyNumberFormat="1" applyFont="1" applyFill="1" applyBorder="1" applyAlignment="1">
      <alignment horizontal="center" vertical="top" wrapText="1"/>
    </xf>
    <xf numFmtId="4" fontId="18" fillId="0" borderId="10" xfId="0" applyNumberFormat="1" applyFont="1" applyFill="1" applyBorder="1" applyAlignment="1">
      <alignment horizontal="center" vertical="top" wrapText="1"/>
    </xf>
    <xf numFmtId="0" fontId="21" fillId="24" borderId="10" xfId="0" applyFont="1" applyFill="1" applyBorder="1" applyAlignment="1">
      <alignment horizontal="center" vertical="top" wrapText="1"/>
    </xf>
    <xf numFmtId="4" fontId="18" fillId="24" borderId="10" xfId="0" applyNumberFormat="1" applyFont="1" applyFill="1" applyBorder="1" applyAlignment="1">
      <alignment horizontal="center" vertical="top" wrapText="1"/>
    </xf>
    <xf numFmtId="0" fontId="18" fillId="24" borderId="0" xfId="0" applyFont="1" applyFill="1" applyAlignment="1">
      <alignment vertical="top" wrapText="1"/>
    </xf>
    <xf numFmtId="0" fontId="23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18" fillId="0" borderId="10" xfId="0" applyFont="1" applyFill="1" applyBorder="1" applyAlignment="1">
      <alignment horizontal="left" vertical="top" wrapText="1"/>
    </xf>
    <xf numFmtId="0" fontId="18" fillId="0" borderId="11" xfId="0" applyFont="1" applyFill="1" applyBorder="1" applyAlignment="1">
      <alignment horizontal="right" vertical="top"/>
    </xf>
    <xf numFmtId="0" fontId="0" fillId="0" borderId="11" xfId="0" applyFill="1" applyBorder="1" applyAlignment="1">
      <alignment vertical="top"/>
    </xf>
    <xf numFmtId="0" fontId="18" fillId="0" borderId="0" xfId="0" applyFont="1" applyFill="1" applyAlignment="1">
      <alignment horizontal="right"/>
    </xf>
    <xf numFmtId="0" fontId="21" fillId="0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0" xfId="0" applyNumberFormat="1" applyFont="1" applyFill="1" applyBorder="1" applyAlignment="1" applyProtection="1">
      <alignment horizontal="center" vertical="center" wrapText="1"/>
      <protection/>
    </xf>
    <xf numFmtId="0" fontId="24" fillId="0" borderId="0" xfId="0" applyNumberFormat="1" applyFont="1" applyFill="1" applyBorder="1" applyAlignment="1" applyProtection="1">
      <alignment horizontal="center" vertical="top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3"/>
  <sheetViews>
    <sheetView tabSelected="1" zoomScaleSheetLayoutView="100" workbookViewId="0" topLeftCell="A19">
      <selection activeCell="C30" sqref="C30"/>
    </sheetView>
  </sheetViews>
  <sheetFormatPr defaultColWidth="9.00390625" defaultRowHeight="12.75"/>
  <cols>
    <col min="1" max="1" width="8.125" style="6" customWidth="1"/>
    <col min="2" max="2" width="92.875" style="7" customWidth="1"/>
    <col min="3" max="4" width="8.75390625" style="7" customWidth="1"/>
    <col min="5" max="5" width="13.625" style="7" customWidth="1"/>
    <col min="6" max="6" width="7.625" style="7" customWidth="1"/>
    <col min="7" max="7" width="7.875" style="8" customWidth="1"/>
    <col min="8" max="8" width="15.00390625" style="1" customWidth="1"/>
    <col min="9" max="9" width="14.875" style="1" customWidth="1"/>
    <col min="10" max="10" width="12.75390625" style="1" customWidth="1"/>
    <col min="11" max="11" width="15.125" style="1" customWidth="1"/>
    <col min="12" max="12" width="12.875" style="1" customWidth="1"/>
    <col min="13" max="13" width="12.625" style="1" customWidth="1"/>
    <col min="14" max="16384" width="9.125" style="1" customWidth="1"/>
  </cols>
  <sheetData>
    <row r="1" spans="1:10" ht="18.75">
      <c r="A1" s="31" t="s">
        <v>31</v>
      </c>
      <c r="B1" s="32"/>
      <c r="C1" s="32"/>
      <c r="D1" s="32"/>
      <c r="E1" s="32"/>
      <c r="F1" s="32"/>
      <c r="G1" s="32"/>
      <c r="H1" s="32"/>
      <c r="I1" s="32"/>
      <c r="J1" s="32"/>
    </row>
    <row r="2" spans="1:10" ht="18.75">
      <c r="A2" s="31" t="s">
        <v>15</v>
      </c>
      <c r="B2" s="32"/>
      <c r="C2" s="32"/>
      <c r="D2" s="32"/>
      <c r="E2" s="32"/>
      <c r="F2" s="32"/>
      <c r="G2" s="32"/>
      <c r="H2" s="32"/>
      <c r="I2" s="32"/>
      <c r="J2" s="32"/>
    </row>
    <row r="3" spans="1:10" ht="18.75">
      <c r="A3" s="31" t="s">
        <v>93</v>
      </c>
      <c r="B3" s="32"/>
      <c r="C3" s="32"/>
      <c r="D3" s="32"/>
      <c r="E3" s="32"/>
      <c r="F3" s="32"/>
      <c r="G3" s="32"/>
      <c r="H3" s="32"/>
      <c r="I3" s="32"/>
      <c r="J3" s="32"/>
    </row>
    <row r="4" spans="1:10" ht="18.75">
      <c r="A4" s="31" t="s">
        <v>31</v>
      </c>
      <c r="B4" s="32"/>
      <c r="C4" s="32"/>
      <c r="D4" s="32"/>
      <c r="E4" s="32"/>
      <c r="F4" s="32"/>
      <c r="G4" s="32"/>
      <c r="H4" s="32"/>
      <c r="I4" s="32"/>
      <c r="J4" s="32"/>
    </row>
    <row r="5" spans="1:10" ht="18.75">
      <c r="A5" s="31" t="s">
        <v>15</v>
      </c>
      <c r="B5" s="32"/>
      <c r="C5" s="32"/>
      <c r="D5" s="32"/>
      <c r="E5" s="32"/>
      <c r="F5" s="32"/>
      <c r="G5" s="32"/>
      <c r="H5" s="32"/>
      <c r="I5" s="32"/>
      <c r="J5" s="32"/>
    </row>
    <row r="6" spans="1:10" ht="18.75">
      <c r="A6" s="31" t="s">
        <v>92</v>
      </c>
      <c r="B6" s="32"/>
      <c r="C6" s="32"/>
      <c r="D6" s="32"/>
      <c r="E6" s="32"/>
      <c r="F6" s="32"/>
      <c r="G6" s="32"/>
      <c r="H6" s="32"/>
      <c r="I6" s="32"/>
      <c r="J6" s="32"/>
    </row>
    <row r="7" spans="1:10" ht="18.75" customHeight="1" hidden="1">
      <c r="A7" s="31"/>
      <c r="B7" s="32"/>
      <c r="C7" s="32"/>
      <c r="D7" s="32"/>
      <c r="E7" s="32"/>
      <c r="F7" s="32"/>
      <c r="G7" s="32"/>
      <c r="H7" s="32"/>
      <c r="I7" s="32"/>
      <c r="J7" s="32"/>
    </row>
    <row r="8" spans="1:10" ht="18.75" customHeight="1" hidden="1">
      <c r="A8" s="31"/>
      <c r="B8" s="32"/>
      <c r="C8" s="32"/>
      <c r="D8" s="32"/>
      <c r="E8" s="32"/>
      <c r="F8" s="32"/>
      <c r="G8" s="32"/>
      <c r="H8" s="32"/>
      <c r="I8" s="32"/>
      <c r="J8" s="32"/>
    </row>
    <row r="9" spans="1:10" ht="18.75" customHeight="1" hidden="1">
      <c r="A9" s="31"/>
      <c r="B9" s="32"/>
      <c r="C9" s="32"/>
      <c r="D9" s="32"/>
      <c r="E9" s="32"/>
      <c r="F9" s="32"/>
      <c r="G9" s="32"/>
      <c r="H9" s="32"/>
      <c r="I9" s="32"/>
      <c r="J9" s="32"/>
    </row>
    <row r="10" spans="1:10" ht="15.75">
      <c r="A10" s="36"/>
      <c r="B10" s="32"/>
      <c r="C10" s="32"/>
      <c r="D10" s="32"/>
      <c r="E10" s="32"/>
      <c r="F10" s="32"/>
      <c r="G10" s="32"/>
      <c r="H10" s="32"/>
      <c r="I10" s="32"/>
      <c r="J10" s="32"/>
    </row>
    <row r="11" spans="1:10" ht="24" customHeight="1">
      <c r="A11" s="40" t="s">
        <v>84</v>
      </c>
      <c r="B11" s="40"/>
      <c r="C11" s="40"/>
      <c r="D11" s="40"/>
      <c r="E11" s="40"/>
      <c r="F11" s="40"/>
      <c r="G11" s="40"/>
      <c r="H11" s="40"/>
      <c r="I11" s="40"/>
      <c r="J11" s="40"/>
    </row>
    <row r="12" spans="1:10" ht="15.75">
      <c r="A12" s="34"/>
      <c r="B12" s="35"/>
      <c r="C12" s="35"/>
      <c r="D12" s="35"/>
      <c r="E12" s="35"/>
      <c r="F12" s="35"/>
      <c r="G12" s="35"/>
      <c r="H12" s="35"/>
      <c r="I12" s="35"/>
      <c r="J12" s="35"/>
    </row>
    <row r="13" spans="1:10" s="10" customFormat="1" ht="20.25" customHeight="1">
      <c r="A13" s="37" t="s">
        <v>0</v>
      </c>
      <c r="B13" s="38" t="s">
        <v>30</v>
      </c>
      <c r="C13" s="38" t="s">
        <v>6</v>
      </c>
      <c r="D13" s="38"/>
      <c r="E13" s="38"/>
      <c r="F13" s="38"/>
      <c r="G13" s="38" t="s">
        <v>1</v>
      </c>
      <c r="H13" s="39" t="s">
        <v>5</v>
      </c>
      <c r="I13" s="39"/>
      <c r="J13" s="39"/>
    </row>
    <row r="14" spans="1:10" s="10" customFormat="1" ht="32.25" customHeight="1">
      <c r="A14" s="37"/>
      <c r="B14" s="38"/>
      <c r="C14" s="9" t="s">
        <v>7</v>
      </c>
      <c r="D14" s="9" t="s">
        <v>8</v>
      </c>
      <c r="E14" s="9" t="s">
        <v>9</v>
      </c>
      <c r="F14" s="9" t="s">
        <v>10</v>
      </c>
      <c r="G14" s="38"/>
      <c r="H14" s="2" t="s">
        <v>32</v>
      </c>
      <c r="I14" s="2" t="s">
        <v>76</v>
      </c>
      <c r="J14" s="2" t="s">
        <v>85</v>
      </c>
    </row>
    <row r="15" spans="1:10" ht="15.75">
      <c r="A15" s="11"/>
      <c r="B15" s="11">
        <v>1</v>
      </c>
      <c r="C15" s="11">
        <v>2</v>
      </c>
      <c r="D15" s="11">
        <v>3</v>
      </c>
      <c r="E15" s="11">
        <v>4</v>
      </c>
      <c r="F15" s="11">
        <v>5</v>
      </c>
      <c r="G15" s="12">
        <v>6</v>
      </c>
      <c r="H15" s="4">
        <v>7</v>
      </c>
      <c r="I15" s="4">
        <v>8</v>
      </c>
      <c r="J15" s="4">
        <v>9</v>
      </c>
    </row>
    <row r="16" spans="1:11" s="15" customFormat="1" ht="15.75">
      <c r="A16" s="11"/>
      <c r="B16" s="33" t="s">
        <v>25</v>
      </c>
      <c r="C16" s="33"/>
      <c r="D16" s="33"/>
      <c r="E16" s="33"/>
      <c r="F16" s="33"/>
      <c r="G16" s="33"/>
      <c r="H16" s="26">
        <f>SUM(H17:H20)</f>
        <v>156489.23</v>
      </c>
      <c r="I16" s="26">
        <f>SUM(I17:I20)</f>
        <v>56652.3</v>
      </c>
      <c r="J16" s="26">
        <f>SUM(J17:J20)</f>
        <v>53283.88</v>
      </c>
      <c r="K16" s="14"/>
    </row>
    <row r="17" spans="1:11" s="15" customFormat="1" ht="15.75">
      <c r="A17" s="11"/>
      <c r="B17" s="3" t="s">
        <v>3</v>
      </c>
      <c r="C17" s="13"/>
      <c r="D17" s="13"/>
      <c r="E17" s="13"/>
      <c r="F17" s="13"/>
      <c r="G17" s="13"/>
      <c r="H17" s="26">
        <f>H22+H109</f>
        <v>97410.45</v>
      </c>
      <c r="I17" s="26">
        <f>I22+I109</f>
        <v>48202.25</v>
      </c>
      <c r="J17" s="26">
        <f>J22+J109</f>
        <v>51206.81</v>
      </c>
      <c r="K17" s="14"/>
    </row>
    <row r="18" spans="1:11" s="15" customFormat="1" ht="15.75" hidden="1">
      <c r="A18" s="11"/>
      <c r="B18" s="3" t="s">
        <v>47</v>
      </c>
      <c r="C18" s="13"/>
      <c r="D18" s="13"/>
      <c r="E18" s="13"/>
      <c r="F18" s="13"/>
      <c r="G18" s="13"/>
      <c r="H18" s="26">
        <f>H23</f>
        <v>0</v>
      </c>
      <c r="I18" s="26">
        <f>I23</f>
        <v>0</v>
      </c>
      <c r="J18" s="26">
        <f>J23</f>
        <v>0</v>
      </c>
      <c r="K18" s="14"/>
    </row>
    <row r="19" spans="1:11" ht="15.75">
      <c r="A19" s="11"/>
      <c r="B19" s="3" t="s">
        <v>4</v>
      </c>
      <c r="C19" s="16"/>
      <c r="D19" s="16"/>
      <c r="E19" s="16"/>
      <c r="F19" s="16"/>
      <c r="G19" s="13"/>
      <c r="H19" s="26">
        <f aca="true" t="shared" si="0" ref="H19:J20">H24+H110</f>
        <v>5748.02</v>
      </c>
      <c r="I19" s="26">
        <f t="shared" si="0"/>
        <v>5564.9</v>
      </c>
      <c r="J19" s="26">
        <f t="shared" si="0"/>
        <v>0</v>
      </c>
      <c r="K19" s="14"/>
    </row>
    <row r="20" spans="1:11" s="19" customFormat="1" ht="15.75">
      <c r="A20" s="17"/>
      <c r="B20" s="3" t="s">
        <v>22</v>
      </c>
      <c r="C20" s="16"/>
      <c r="D20" s="16"/>
      <c r="E20" s="16"/>
      <c r="F20" s="16"/>
      <c r="G20" s="17"/>
      <c r="H20" s="26">
        <f t="shared" si="0"/>
        <v>53330.76</v>
      </c>
      <c r="I20" s="26">
        <f t="shared" si="0"/>
        <v>2885.15</v>
      </c>
      <c r="J20" s="26">
        <f t="shared" si="0"/>
        <v>2077.07</v>
      </c>
      <c r="K20" s="18"/>
    </row>
    <row r="21" spans="1:11" ht="15.75">
      <c r="A21" s="12" t="s">
        <v>11</v>
      </c>
      <c r="B21" s="13" t="s">
        <v>12</v>
      </c>
      <c r="C21" s="5" t="s">
        <v>13</v>
      </c>
      <c r="D21" s="13"/>
      <c r="E21" s="13"/>
      <c r="F21" s="13"/>
      <c r="G21" s="13"/>
      <c r="H21" s="27">
        <f>SUM(H22:H25)</f>
        <v>156489.23</v>
      </c>
      <c r="I21" s="27">
        <f>SUM(I22:I25)</f>
        <v>56652.3</v>
      </c>
      <c r="J21" s="27">
        <f>SUM(J22:J25)</f>
        <v>53283.88</v>
      </c>
      <c r="K21" s="14"/>
    </row>
    <row r="22" spans="1:11" ht="15.75">
      <c r="A22" s="12"/>
      <c r="B22" s="3" t="s">
        <v>3</v>
      </c>
      <c r="C22" s="13"/>
      <c r="D22" s="13"/>
      <c r="E22" s="13"/>
      <c r="F22" s="13"/>
      <c r="G22" s="13"/>
      <c r="H22" s="27">
        <f>H27+H36+H65+H92+H100</f>
        <v>97410.45</v>
      </c>
      <c r="I22" s="27">
        <f>I27+I36+I65+I92+I100</f>
        <v>48202.25</v>
      </c>
      <c r="J22" s="27">
        <f>J27+J36+J65+J92+J100</f>
        <v>51206.81</v>
      </c>
      <c r="K22" s="14"/>
    </row>
    <row r="23" spans="1:11" ht="15.75" hidden="1">
      <c r="A23" s="12"/>
      <c r="B23" s="3" t="s">
        <v>47</v>
      </c>
      <c r="C23" s="13"/>
      <c r="D23" s="13"/>
      <c r="E23" s="13"/>
      <c r="F23" s="13"/>
      <c r="G23" s="13"/>
      <c r="H23" s="27">
        <f>H66</f>
        <v>0</v>
      </c>
      <c r="I23" s="27">
        <f>I66</f>
        <v>0</v>
      </c>
      <c r="J23" s="27">
        <f>J66</f>
        <v>0</v>
      </c>
      <c r="K23" s="14"/>
    </row>
    <row r="24" spans="1:11" ht="15.75">
      <c r="A24" s="20"/>
      <c r="B24" s="3" t="s">
        <v>4</v>
      </c>
      <c r="C24" s="16"/>
      <c r="D24" s="16"/>
      <c r="E24" s="16"/>
      <c r="F24" s="16"/>
      <c r="G24" s="13"/>
      <c r="H24" s="27">
        <f>H28+H37+H67+H101</f>
        <v>5748.02</v>
      </c>
      <c r="I24" s="27">
        <f>I28+I37+I67+I101</f>
        <v>5564.9</v>
      </c>
      <c r="J24" s="27">
        <f>J28+J37+J67+J101</f>
        <v>0</v>
      </c>
      <c r="K24" s="21"/>
    </row>
    <row r="25" spans="1:10" ht="15.75">
      <c r="A25" s="20"/>
      <c r="B25" s="3" t="s">
        <v>22</v>
      </c>
      <c r="C25" s="16"/>
      <c r="D25" s="16"/>
      <c r="E25" s="16"/>
      <c r="F25" s="16"/>
      <c r="G25" s="13"/>
      <c r="H25" s="27">
        <f>H29+H38+H68+H58+H94+H102</f>
        <v>53330.76</v>
      </c>
      <c r="I25" s="27">
        <f>I29+I38+I68+I58+I94+I102</f>
        <v>2885.15</v>
      </c>
      <c r="J25" s="27">
        <f>J29+J38+J68+J58+J94+J102</f>
        <v>2077.07</v>
      </c>
    </row>
    <row r="26" spans="1:10" ht="15.75">
      <c r="A26" s="22" t="s">
        <v>2</v>
      </c>
      <c r="B26" s="3" t="s">
        <v>26</v>
      </c>
      <c r="C26" s="3"/>
      <c r="D26" s="3"/>
      <c r="E26" s="5" t="s">
        <v>16</v>
      </c>
      <c r="F26" s="3"/>
      <c r="G26" s="4"/>
      <c r="H26" s="29">
        <f>H30</f>
        <v>53971.979999999996</v>
      </c>
      <c r="I26" s="29">
        <f>I30</f>
        <v>53767.15</v>
      </c>
      <c r="J26" s="29">
        <f>J30</f>
        <v>51206.81</v>
      </c>
    </row>
    <row r="27" spans="1:10" ht="15.75">
      <c r="A27" s="22"/>
      <c r="B27" s="3" t="s">
        <v>3</v>
      </c>
      <c r="C27" s="3"/>
      <c r="D27" s="3"/>
      <c r="E27" s="5"/>
      <c r="F27" s="3"/>
      <c r="G27" s="4"/>
      <c r="H27" s="29">
        <f>H31+H32</f>
        <v>48223.96</v>
      </c>
      <c r="I27" s="29">
        <f>I31+I32</f>
        <v>48202.25</v>
      </c>
      <c r="J27" s="29">
        <f>J31+J32</f>
        <v>51206.81</v>
      </c>
    </row>
    <row r="28" spans="1:10" ht="15.75">
      <c r="A28" s="22"/>
      <c r="B28" s="3" t="s">
        <v>4</v>
      </c>
      <c r="C28" s="3"/>
      <c r="D28" s="3"/>
      <c r="E28" s="5"/>
      <c r="F28" s="3"/>
      <c r="G28" s="4"/>
      <c r="H28" s="29">
        <f aca="true" t="shared" si="1" ref="H28:J29">H33</f>
        <v>5748.02</v>
      </c>
      <c r="I28" s="29">
        <f t="shared" si="1"/>
        <v>5564.9</v>
      </c>
      <c r="J28" s="29">
        <f t="shared" si="1"/>
        <v>0</v>
      </c>
    </row>
    <row r="29" spans="1:10" ht="15.75">
      <c r="A29" s="22"/>
      <c r="B29" s="3" t="s">
        <v>22</v>
      </c>
      <c r="C29" s="3"/>
      <c r="D29" s="3"/>
      <c r="E29" s="5"/>
      <c r="F29" s="3"/>
      <c r="G29" s="4"/>
      <c r="H29" s="29">
        <f t="shared" si="1"/>
        <v>0</v>
      </c>
      <c r="I29" s="29">
        <f t="shared" si="1"/>
        <v>0</v>
      </c>
      <c r="J29" s="29">
        <f t="shared" si="1"/>
        <v>0</v>
      </c>
    </row>
    <row r="30" spans="1:10" ht="31.5">
      <c r="A30" s="11" t="s">
        <v>23</v>
      </c>
      <c r="B30" s="16" t="s">
        <v>21</v>
      </c>
      <c r="C30" s="5"/>
      <c r="D30" s="5"/>
      <c r="E30" s="16"/>
      <c r="F30" s="5"/>
      <c r="G30" s="12" t="s">
        <v>87</v>
      </c>
      <c r="H30" s="26">
        <f>H31+H32+H33</f>
        <v>53971.979999999996</v>
      </c>
      <c r="I30" s="26">
        <f>I31+I32+I33</f>
        <v>53767.15</v>
      </c>
      <c r="J30" s="26">
        <f>J31+J32+J33</f>
        <v>51206.81</v>
      </c>
    </row>
    <row r="31" spans="1:10" ht="15" customHeight="1">
      <c r="A31" s="11"/>
      <c r="B31" s="3" t="s">
        <v>3</v>
      </c>
      <c r="C31" s="5" t="s">
        <v>13</v>
      </c>
      <c r="D31" s="5" t="s">
        <v>17</v>
      </c>
      <c r="E31" s="12">
        <v>1010075870</v>
      </c>
      <c r="F31" s="5" t="s">
        <v>14</v>
      </c>
      <c r="G31" s="12"/>
      <c r="H31" s="26">
        <v>45876.18</v>
      </c>
      <c r="I31" s="26">
        <v>45702.08</v>
      </c>
      <c r="J31" s="26">
        <v>51206.81</v>
      </c>
    </row>
    <row r="32" spans="1:10" ht="15" customHeight="1">
      <c r="A32" s="11"/>
      <c r="B32" s="3" t="s">
        <v>3</v>
      </c>
      <c r="C32" s="5" t="s">
        <v>13</v>
      </c>
      <c r="D32" s="5" t="s">
        <v>17</v>
      </c>
      <c r="E32" s="12" t="s">
        <v>64</v>
      </c>
      <c r="F32" s="5" t="s">
        <v>14</v>
      </c>
      <c r="G32" s="12"/>
      <c r="H32" s="26">
        <v>2347.78</v>
      </c>
      <c r="I32" s="26">
        <v>2500.17</v>
      </c>
      <c r="J32" s="26">
        <v>0</v>
      </c>
    </row>
    <row r="33" spans="1:10" ht="16.5" customHeight="1">
      <c r="A33" s="11"/>
      <c r="B33" s="3" t="s">
        <v>4</v>
      </c>
      <c r="C33" s="5" t="s">
        <v>13</v>
      </c>
      <c r="D33" s="5" t="s">
        <v>17</v>
      </c>
      <c r="E33" s="12" t="s">
        <v>64</v>
      </c>
      <c r="F33" s="5" t="s">
        <v>14</v>
      </c>
      <c r="G33" s="23"/>
      <c r="H33" s="26">
        <v>5748.02</v>
      </c>
      <c r="I33" s="26">
        <v>5564.9</v>
      </c>
      <c r="J33" s="26">
        <v>0</v>
      </c>
    </row>
    <row r="34" spans="1:10" ht="15.75">
      <c r="A34" s="11"/>
      <c r="B34" s="3" t="s">
        <v>22</v>
      </c>
      <c r="C34" s="5"/>
      <c r="D34" s="5"/>
      <c r="E34" s="16"/>
      <c r="F34" s="5"/>
      <c r="G34" s="23"/>
      <c r="H34" s="26">
        <v>0</v>
      </c>
      <c r="I34" s="26">
        <v>0</v>
      </c>
      <c r="J34" s="26">
        <v>0</v>
      </c>
    </row>
    <row r="35" spans="1:10" ht="31.5">
      <c r="A35" s="11">
        <v>2</v>
      </c>
      <c r="B35" s="3" t="s">
        <v>18</v>
      </c>
      <c r="C35" s="5"/>
      <c r="D35" s="5"/>
      <c r="E35" s="5" t="s">
        <v>19</v>
      </c>
      <c r="F35" s="5"/>
      <c r="G35" s="23"/>
      <c r="H35" s="26">
        <f>H36+H37+H38</f>
        <v>1376.03</v>
      </c>
      <c r="I35" s="26">
        <f>I36+I37+I38</f>
        <v>2077.07</v>
      </c>
      <c r="J35" s="26">
        <f>J36+J37+J38</f>
        <v>2077.07</v>
      </c>
    </row>
    <row r="36" spans="1:10" ht="15.75">
      <c r="A36" s="11"/>
      <c r="B36" s="3" t="s">
        <v>3</v>
      </c>
      <c r="C36" s="5"/>
      <c r="D36" s="5"/>
      <c r="E36" s="16"/>
      <c r="F36" s="5"/>
      <c r="G36" s="23"/>
      <c r="H36" s="26">
        <f>H40+H52+H44</f>
        <v>0</v>
      </c>
      <c r="I36" s="26">
        <f>I40</f>
        <v>0</v>
      </c>
      <c r="J36" s="26">
        <f>J40</f>
        <v>0</v>
      </c>
    </row>
    <row r="37" spans="1:10" ht="15.75">
      <c r="A37" s="11"/>
      <c r="B37" s="3" t="s">
        <v>4</v>
      </c>
      <c r="C37" s="5"/>
      <c r="D37" s="5"/>
      <c r="E37" s="16"/>
      <c r="F37" s="5"/>
      <c r="G37" s="23"/>
      <c r="H37" s="26">
        <f>H41+H45</f>
        <v>0</v>
      </c>
      <c r="I37" s="26">
        <f>I41</f>
        <v>0</v>
      </c>
      <c r="J37" s="26">
        <f>J41</f>
        <v>0</v>
      </c>
    </row>
    <row r="38" spans="1:10" ht="15.75">
      <c r="A38" s="11"/>
      <c r="B38" s="3" t="s">
        <v>22</v>
      </c>
      <c r="C38" s="5"/>
      <c r="D38" s="5"/>
      <c r="E38" s="16"/>
      <c r="F38" s="5"/>
      <c r="G38" s="23"/>
      <c r="H38" s="26">
        <f>H42+H43+H50+H54+H46</f>
        <v>1376.03</v>
      </c>
      <c r="I38" s="26">
        <f>I42+I43+I50+I54+I46</f>
        <v>2077.07</v>
      </c>
      <c r="J38" s="26">
        <f>J42+J43+J50+J54+J46</f>
        <v>2077.07</v>
      </c>
    </row>
    <row r="39" spans="1:10" ht="15.75" hidden="1">
      <c r="A39" s="11" t="s">
        <v>20</v>
      </c>
      <c r="B39" s="24" t="s">
        <v>27</v>
      </c>
      <c r="C39" s="5"/>
      <c r="D39" s="5"/>
      <c r="E39" s="5"/>
      <c r="F39" s="5"/>
      <c r="G39" s="12">
        <v>2022</v>
      </c>
      <c r="H39" s="26">
        <f>H40+H41+H42+H43+H44+H45+H46</f>
        <v>0</v>
      </c>
      <c r="I39" s="26">
        <f>I40+I41+I42+I43+I44+I45+I46</f>
        <v>0</v>
      </c>
      <c r="J39" s="26">
        <f>J40+J41+J42+J43+J44+J45+J46</f>
        <v>0</v>
      </c>
    </row>
    <row r="40" spans="1:10" ht="17.25" customHeight="1" hidden="1">
      <c r="A40" s="11"/>
      <c r="B40" s="3" t="s">
        <v>3</v>
      </c>
      <c r="C40" s="5" t="s">
        <v>13</v>
      </c>
      <c r="D40" s="5" t="s">
        <v>24</v>
      </c>
      <c r="E40" s="5" t="s">
        <v>33</v>
      </c>
      <c r="F40" s="5" t="s">
        <v>14</v>
      </c>
      <c r="G40" s="23"/>
      <c r="H40" s="26"/>
      <c r="I40" s="26">
        <v>0</v>
      </c>
      <c r="J40" s="26">
        <v>0</v>
      </c>
    </row>
    <row r="41" spans="1:10" ht="15.75" hidden="1">
      <c r="A41" s="11"/>
      <c r="B41" s="3" t="s">
        <v>4</v>
      </c>
      <c r="C41" s="5" t="s">
        <v>13</v>
      </c>
      <c r="D41" s="5" t="s">
        <v>24</v>
      </c>
      <c r="E41" s="5" t="s">
        <v>33</v>
      </c>
      <c r="F41" s="5" t="s">
        <v>14</v>
      </c>
      <c r="G41" s="23"/>
      <c r="H41" s="26"/>
      <c r="I41" s="26">
        <v>0</v>
      </c>
      <c r="J41" s="26">
        <v>0</v>
      </c>
    </row>
    <row r="42" spans="1:10" ht="15.75" customHeight="1" hidden="1">
      <c r="A42" s="11"/>
      <c r="B42" s="3" t="s">
        <v>22</v>
      </c>
      <c r="C42" s="5" t="s">
        <v>13</v>
      </c>
      <c r="D42" s="5" t="s">
        <v>24</v>
      </c>
      <c r="E42" s="5" t="s">
        <v>33</v>
      </c>
      <c r="F42" s="5" t="s">
        <v>14</v>
      </c>
      <c r="G42" s="23"/>
      <c r="H42" s="26"/>
      <c r="I42" s="26">
        <v>0</v>
      </c>
      <c r="J42" s="26">
        <v>0</v>
      </c>
    </row>
    <row r="43" spans="1:10" ht="15.75" customHeight="1" hidden="1">
      <c r="A43" s="11"/>
      <c r="B43" s="3" t="s">
        <v>22</v>
      </c>
      <c r="C43" s="5" t="s">
        <v>13</v>
      </c>
      <c r="D43" s="5" t="s">
        <v>24</v>
      </c>
      <c r="E43" s="5" t="s">
        <v>29</v>
      </c>
      <c r="F43" s="5" t="s">
        <v>14</v>
      </c>
      <c r="G43" s="23"/>
      <c r="H43" s="26"/>
      <c r="I43" s="26">
        <v>0</v>
      </c>
      <c r="J43" s="26">
        <v>0</v>
      </c>
    </row>
    <row r="44" spans="1:10" ht="15.75" customHeight="1" hidden="1">
      <c r="A44" s="11"/>
      <c r="B44" s="3" t="s">
        <v>3</v>
      </c>
      <c r="C44" s="5" t="s">
        <v>13</v>
      </c>
      <c r="D44" s="5" t="s">
        <v>24</v>
      </c>
      <c r="E44" s="5" t="s">
        <v>74</v>
      </c>
      <c r="F44" s="5" t="s">
        <v>14</v>
      </c>
      <c r="G44" s="23"/>
      <c r="H44" s="26"/>
      <c r="I44" s="26">
        <v>0</v>
      </c>
      <c r="J44" s="26">
        <v>0</v>
      </c>
    </row>
    <row r="45" spans="1:10" ht="15.75" customHeight="1" hidden="1">
      <c r="A45" s="11"/>
      <c r="B45" s="3" t="s">
        <v>4</v>
      </c>
      <c r="C45" s="5" t="s">
        <v>13</v>
      </c>
      <c r="D45" s="5" t="s">
        <v>24</v>
      </c>
      <c r="E45" s="5" t="s">
        <v>74</v>
      </c>
      <c r="F45" s="5" t="s">
        <v>14</v>
      </c>
      <c r="G45" s="23"/>
      <c r="H45" s="26"/>
      <c r="I45" s="26">
        <v>0</v>
      </c>
      <c r="J45" s="26">
        <v>0</v>
      </c>
    </row>
    <row r="46" spans="1:10" ht="15.75" customHeight="1" hidden="1">
      <c r="A46" s="11"/>
      <c r="B46" s="3" t="s">
        <v>22</v>
      </c>
      <c r="C46" s="5" t="s">
        <v>13</v>
      </c>
      <c r="D46" s="5" t="s">
        <v>24</v>
      </c>
      <c r="E46" s="5" t="s">
        <v>74</v>
      </c>
      <c r="F46" s="5" t="s">
        <v>14</v>
      </c>
      <c r="G46" s="23"/>
      <c r="H46" s="26"/>
      <c r="I46" s="26">
        <v>0</v>
      </c>
      <c r="J46" s="26">
        <v>0</v>
      </c>
    </row>
    <row r="47" spans="1:10" ht="15.75" customHeight="1" hidden="1">
      <c r="A47" s="11" t="s">
        <v>28</v>
      </c>
      <c r="B47" s="3" t="s">
        <v>34</v>
      </c>
      <c r="C47" s="5"/>
      <c r="D47" s="5"/>
      <c r="E47" s="5"/>
      <c r="F47" s="5"/>
      <c r="G47" s="23"/>
      <c r="H47" s="26">
        <f>H48+H49+H50</f>
        <v>0</v>
      </c>
      <c r="I47" s="26">
        <f>I48+I49+I50</f>
        <v>0</v>
      </c>
      <c r="J47" s="26">
        <f>J48+J49+J50</f>
        <v>0</v>
      </c>
    </row>
    <row r="48" spans="1:10" ht="15.75" customHeight="1" hidden="1">
      <c r="A48" s="11"/>
      <c r="B48" s="3" t="s">
        <v>3</v>
      </c>
      <c r="C48" s="5"/>
      <c r="D48" s="5"/>
      <c r="E48" s="5"/>
      <c r="F48" s="5"/>
      <c r="G48" s="23"/>
      <c r="H48" s="26"/>
      <c r="I48" s="26"/>
      <c r="J48" s="26"/>
    </row>
    <row r="49" spans="1:10" ht="15.75" customHeight="1" hidden="1">
      <c r="A49" s="11"/>
      <c r="B49" s="3" t="s">
        <v>4</v>
      </c>
      <c r="C49" s="5"/>
      <c r="D49" s="5"/>
      <c r="E49" s="5"/>
      <c r="F49" s="5"/>
      <c r="G49" s="23"/>
      <c r="H49" s="26"/>
      <c r="I49" s="26"/>
      <c r="J49" s="26"/>
    </row>
    <row r="50" spans="1:10" ht="15.75" customHeight="1" hidden="1">
      <c r="A50" s="11"/>
      <c r="B50" s="3" t="s">
        <v>22</v>
      </c>
      <c r="C50" s="5" t="s">
        <v>13</v>
      </c>
      <c r="D50" s="5" t="s">
        <v>36</v>
      </c>
      <c r="E50" s="5" t="s">
        <v>35</v>
      </c>
      <c r="F50" s="5" t="s">
        <v>14</v>
      </c>
      <c r="G50" s="23"/>
      <c r="H50" s="26"/>
      <c r="I50" s="26">
        <v>0</v>
      </c>
      <c r="J50" s="26">
        <v>0</v>
      </c>
    </row>
    <row r="51" spans="1:10" ht="31.5">
      <c r="A51" s="11" t="s">
        <v>20</v>
      </c>
      <c r="B51" s="3" t="s">
        <v>69</v>
      </c>
      <c r="C51" s="5"/>
      <c r="D51" s="5"/>
      <c r="E51" s="5"/>
      <c r="F51" s="5"/>
      <c r="G51" s="23"/>
      <c r="H51" s="26">
        <f>H52+H53+H54</f>
        <v>1376.03</v>
      </c>
      <c r="I51" s="26">
        <f>I52+I53+I54</f>
        <v>2077.07</v>
      </c>
      <c r="J51" s="26">
        <f>J52+J53+J54</f>
        <v>2077.07</v>
      </c>
    </row>
    <row r="52" spans="1:10" ht="15.75" customHeight="1">
      <c r="A52" s="11"/>
      <c r="B52" s="3" t="s">
        <v>3</v>
      </c>
      <c r="C52" s="5" t="s">
        <v>13</v>
      </c>
      <c r="D52" s="5" t="s">
        <v>24</v>
      </c>
      <c r="E52" s="5" t="s">
        <v>67</v>
      </c>
      <c r="F52" s="5" t="s">
        <v>14</v>
      </c>
      <c r="G52" s="23"/>
      <c r="H52" s="26">
        <v>0</v>
      </c>
      <c r="I52" s="26">
        <v>0</v>
      </c>
      <c r="J52" s="26">
        <v>0</v>
      </c>
    </row>
    <row r="53" spans="1:10" ht="15.75" customHeight="1">
      <c r="A53" s="11"/>
      <c r="B53" s="3" t="s">
        <v>4</v>
      </c>
      <c r="C53" s="5"/>
      <c r="D53" s="5"/>
      <c r="E53" s="5"/>
      <c r="F53" s="5"/>
      <c r="G53" s="23"/>
      <c r="H53" s="26"/>
      <c r="I53" s="26"/>
      <c r="J53" s="26"/>
    </row>
    <row r="54" spans="1:10" ht="15.75" customHeight="1">
      <c r="A54" s="11"/>
      <c r="B54" s="3" t="s">
        <v>22</v>
      </c>
      <c r="C54" s="5" t="s">
        <v>13</v>
      </c>
      <c r="D54" s="5" t="s">
        <v>24</v>
      </c>
      <c r="E54" s="5" t="s">
        <v>67</v>
      </c>
      <c r="F54" s="5" t="s">
        <v>14</v>
      </c>
      <c r="G54" s="23"/>
      <c r="H54" s="26">
        <v>1376.03</v>
      </c>
      <c r="I54" s="26">
        <v>2077.07</v>
      </c>
      <c r="J54" s="26">
        <v>2077.07</v>
      </c>
    </row>
    <row r="55" spans="1:10" ht="15.75" customHeight="1">
      <c r="A55" s="11">
        <v>3</v>
      </c>
      <c r="B55" s="3" t="s">
        <v>57</v>
      </c>
      <c r="C55" s="5"/>
      <c r="D55" s="5"/>
      <c r="E55" s="5" t="s">
        <v>58</v>
      </c>
      <c r="F55" s="5"/>
      <c r="G55" s="23"/>
      <c r="H55" s="26">
        <f>H56+H57+H58</f>
        <v>5100</v>
      </c>
      <c r="I55" s="26">
        <f>I56+I57+I58</f>
        <v>0</v>
      </c>
      <c r="J55" s="26">
        <f>J56+J57+J58</f>
        <v>0</v>
      </c>
    </row>
    <row r="56" spans="1:10" ht="15.75" customHeight="1">
      <c r="A56" s="11"/>
      <c r="B56" s="3" t="s">
        <v>3</v>
      </c>
      <c r="C56" s="5"/>
      <c r="D56" s="5"/>
      <c r="E56" s="5"/>
      <c r="F56" s="5"/>
      <c r="G56" s="23"/>
      <c r="H56" s="26">
        <f aca="true" t="shared" si="2" ref="H56:J57">H60</f>
        <v>0</v>
      </c>
      <c r="I56" s="26">
        <f t="shared" si="2"/>
        <v>0</v>
      </c>
      <c r="J56" s="26">
        <f t="shared" si="2"/>
        <v>0</v>
      </c>
    </row>
    <row r="57" spans="1:10" ht="15.75" customHeight="1">
      <c r="A57" s="11"/>
      <c r="B57" s="3" t="s">
        <v>4</v>
      </c>
      <c r="C57" s="5"/>
      <c r="D57" s="5"/>
      <c r="E57" s="5"/>
      <c r="F57" s="5"/>
      <c r="G57" s="23"/>
      <c r="H57" s="26">
        <f t="shared" si="2"/>
        <v>0</v>
      </c>
      <c r="I57" s="26">
        <f t="shared" si="2"/>
        <v>0</v>
      </c>
      <c r="J57" s="26">
        <f t="shared" si="2"/>
        <v>0</v>
      </c>
    </row>
    <row r="58" spans="1:10" ht="15.75" customHeight="1">
      <c r="A58" s="11"/>
      <c r="B58" s="3" t="s">
        <v>22</v>
      </c>
      <c r="C58" s="5"/>
      <c r="D58" s="5"/>
      <c r="E58" s="5"/>
      <c r="F58" s="5"/>
      <c r="G58" s="23"/>
      <c r="H58" s="26">
        <f>H63+H62</f>
        <v>5100</v>
      </c>
      <c r="I58" s="26">
        <f>I63</f>
        <v>0</v>
      </c>
      <c r="J58" s="26">
        <f>J63</f>
        <v>0</v>
      </c>
    </row>
    <row r="59" spans="1:10" ht="46.5" customHeight="1">
      <c r="A59" s="11" t="s">
        <v>46</v>
      </c>
      <c r="B59" s="3" t="s">
        <v>61</v>
      </c>
      <c r="C59" s="5"/>
      <c r="D59" s="5"/>
      <c r="E59" s="5"/>
      <c r="F59" s="5"/>
      <c r="G59" s="23"/>
      <c r="H59" s="26">
        <f>H60+H61+H63+H62</f>
        <v>5100</v>
      </c>
      <c r="I59" s="26">
        <f>I60+I61+I63</f>
        <v>0</v>
      </c>
      <c r="J59" s="26">
        <f>J60+J61+J63</f>
        <v>0</v>
      </c>
    </row>
    <row r="60" spans="1:10" ht="15.75" customHeight="1">
      <c r="A60" s="11"/>
      <c r="B60" s="3" t="s">
        <v>3</v>
      </c>
      <c r="C60" s="5"/>
      <c r="D60" s="5"/>
      <c r="E60" s="5"/>
      <c r="F60" s="5"/>
      <c r="G60" s="23"/>
      <c r="H60" s="26"/>
      <c r="I60" s="26"/>
      <c r="J60" s="26"/>
    </row>
    <row r="61" spans="1:10" ht="15.75" customHeight="1">
      <c r="A61" s="11"/>
      <c r="B61" s="3" t="s">
        <v>4</v>
      </c>
      <c r="C61" s="5"/>
      <c r="D61" s="5"/>
      <c r="E61" s="5"/>
      <c r="F61" s="5"/>
      <c r="G61" s="23"/>
      <c r="H61" s="26"/>
      <c r="I61" s="26"/>
      <c r="J61" s="26"/>
    </row>
    <row r="62" spans="1:10" ht="15.75" customHeight="1" hidden="1">
      <c r="A62" s="11"/>
      <c r="B62" s="3" t="s">
        <v>22</v>
      </c>
      <c r="C62" s="5"/>
      <c r="D62" s="5"/>
      <c r="E62" s="5"/>
      <c r="F62" s="5"/>
      <c r="G62" s="23"/>
      <c r="H62" s="26"/>
      <c r="I62" s="26"/>
      <c r="J62" s="26"/>
    </row>
    <row r="63" spans="1:10" ht="15.75">
      <c r="A63" s="11"/>
      <c r="B63" s="3" t="s">
        <v>22</v>
      </c>
      <c r="C63" s="5" t="s">
        <v>13</v>
      </c>
      <c r="D63" s="5" t="s">
        <v>60</v>
      </c>
      <c r="E63" s="5" t="s">
        <v>59</v>
      </c>
      <c r="F63" s="5" t="s">
        <v>14</v>
      </c>
      <c r="G63" s="23"/>
      <c r="H63" s="26">
        <v>5100</v>
      </c>
      <c r="I63" s="26">
        <v>0</v>
      </c>
      <c r="J63" s="26">
        <v>0</v>
      </c>
    </row>
    <row r="64" spans="1:10" ht="15.75" customHeight="1">
      <c r="A64" s="11">
        <v>4</v>
      </c>
      <c r="B64" s="3" t="s">
        <v>52</v>
      </c>
      <c r="C64" s="5"/>
      <c r="D64" s="5"/>
      <c r="E64" s="5" t="s">
        <v>55</v>
      </c>
      <c r="F64" s="5"/>
      <c r="G64" s="23"/>
      <c r="H64" s="26">
        <f>H65+H66+H67+H68</f>
        <v>14261.57</v>
      </c>
      <c r="I64" s="26">
        <f>I65+I66+I67+I68</f>
        <v>808.08</v>
      </c>
      <c r="J64" s="26">
        <f>J65+J66+J67+J68</f>
        <v>0</v>
      </c>
    </row>
    <row r="65" spans="1:10" ht="15.75" customHeight="1">
      <c r="A65" s="11"/>
      <c r="B65" s="3" t="s">
        <v>3</v>
      </c>
      <c r="C65" s="5"/>
      <c r="D65" s="5"/>
      <c r="E65" s="5"/>
      <c r="F65" s="5"/>
      <c r="G65" s="23"/>
      <c r="H65" s="26">
        <f>H73+H76+H80+H84+H88+H71</f>
        <v>12573</v>
      </c>
      <c r="I65" s="26">
        <f>I73+I76+I80+I84+I88+I71</f>
        <v>0</v>
      </c>
      <c r="J65" s="26">
        <f>J73+J76+J80+J84+J88+J71</f>
        <v>0</v>
      </c>
    </row>
    <row r="66" spans="1:10" ht="15.75" customHeight="1" hidden="1">
      <c r="A66" s="11"/>
      <c r="B66" s="3" t="s">
        <v>47</v>
      </c>
      <c r="C66" s="5"/>
      <c r="D66" s="5"/>
      <c r="E66" s="5"/>
      <c r="F66" s="5"/>
      <c r="G66" s="23"/>
      <c r="H66" s="26">
        <f>H70</f>
        <v>0</v>
      </c>
      <c r="I66" s="26">
        <f>I70</f>
        <v>0</v>
      </c>
      <c r="J66" s="26">
        <f>J70</f>
        <v>0</v>
      </c>
    </row>
    <row r="67" spans="1:10" ht="15.75" customHeight="1">
      <c r="A67" s="11"/>
      <c r="B67" s="3" t="s">
        <v>4</v>
      </c>
      <c r="C67" s="5"/>
      <c r="D67" s="5"/>
      <c r="E67" s="5"/>
      <c r="F67" s="5"/>
      <c r="G67" s="23"/>
      <c r="H67" s="26">
        <f>H77</f>
        <v>0</v>
      </c>
      <c r="I67" s="26">
        <f>I77</f>
        <v>0</v>
      </c>
      <c r="J67" s="26">
        <f>J77</f>
        <v>0</v>
      </c>
    </row>
    <row r="68" spans="1:10" ht="15.75" customHeight="1">
      <c r="A68" s="11"/>
      <c r="B68" s="3" t="s">
        <v>22</v>
      </c>
      <c r="C68" s="5"/>
      <c r="D68" s="5"/>
      <c r="E68" s="5"/>
      <c r="F68" s="5"/>
      <c r="G68" s="23"/>
      <c r="H68" s="26">
        <f>H78+H82+H86+H74+H75+H90+H72</f>
        <v>1688.5700000000002</v>
      </c>
      <c r="I68" s="26">
        <f>I78+I82+I86+I74+I75+I90+I72</f>
        <v>808.08</v>
      </c>
      <c r="J68" s="26">
        <f>J78+J82+J86+J74+J75+J90+J72</f>
        <v>0</v>
      </c>
    </row>
    <row r="69" spans="1:10" ht="31.5" customHeight="1">
      <c r="A69" s="11" t="s">
        <v>81</v>
      </c>
      <c r="B69" s="3" t="s">
        <v>77</v>
      </c>
      <c r="C69" s="5"/>
      <c r="D69" s="5"/>
      <c r="E69" s="5"/>
      <c r="F69" s="5"/>
      <c r="G69" s="12">
        <v>2024</v>
      </c>
      <c r="H69" s="26">
        <f>SUM(H70:H78)</f>
        <v>558.61</v>
      </c>
      <c r="I69" s="26">
        <f>SUM(I73:I78)</f>
        <v>0</v>
      </c>
      <c r="J69" s="26">
        <f>SUM(J73:J78)</f>
        <v>0</v>
      </c>
    </row>
    <row r="70" spans="1:10" ht="15.75" hidden="1">
      <c r="A70" s="11"/>
      <c r="B70" s="3" t="s">
        <v>82</v>
      </c>
      <c r="C70" s="5" t="s">
        <v>13</v>
      </c>
      <c r="D70" s="5" t="s">
        <v>48</v>
      </c>
      <c r="E70" s="5" t="s">
        <v>50</v>
      </c>
      <c r="F70" s="5" t="s">
        <v>14</v>
      </c>
      <c r="G70" s="12"/>
      <c r="H70" s="26">
        <v>0</v>
      </c>
      <c r="I70" s="26">
        <v>0</v>
      </c>
      <c r="J70" s="26">
        <v>0</v>
      </c>
    </row>
    <row r="71" spans="1:10" ht="15.75" hidden="1">
      <c r="A71" s="11"/>
      <c r="B71" s="3" t="s">
        <v>3</v>
      </c>
      <c r="C71" s="5" t="s">
        <v>13</v>
      </c>
      <c r="D71" s="5" t="s">
        <v>48</v>
      </c>
      <c r="E71" s="5" t="s">
        <v>51</v>
      </c>
      <c r="F71" s="5" t="s">
        <v>14</v>
      </c>
      <c r="G71" s="12"/>
      <c r="H71" s="26">
        <v>0</v>
      </c>
      <c r="I71" s="26">
        <v>0</v>
      </c>
      <c r="J71" s="26">
        <v>0</v>
      </c>
    </row>
    <row r="72" spans="1:10" ht="15.75" hidden="1">
      <c r="A72" s="11"/>
      <c r="B72" s="3" t="s">
        <v>22</v>
      </c>
      <c r="C72" s="5" t="s">
        <v>13</v>
      </c>
      <c r="D72" s="5" t="s">
        <v>48</v>
      </c>
      <c r="E72" s="5" t="s">
        <v>75</v>
      </c>
      <c r="F72" s="5" t="s">
        <v>14</v>
      </c>
      <c r="G72" s="12"/>
      <c r="H72" s="26">
        <v>0</v>
      </c>
      <c r="I72" s="26"/>
      <c r="J72" s="26"/>
    </row>
    <row r="73" spans="1:10" ht="15.75" customHeight="1">
      <c r="A73" s="11"/>
      <c r="B73" s="3" t="s">
        <v>3</v>
      </c>
      <c r="C73" s="5" t="s">
        <v>13</v>
      </c>
      <c r="D73" s="5" t="s">
        <v>48</v>
      </c>
      <c r="E73" s="5" t="s">
        <v>49</v>
      </c>
      <c r="F73" s="5" t="s">
        <v>14</v>
      </c>
      <c r="G73" s="23"/>
      <c r="H73" s="26">
        <v>0</v>
      </c>
      <c r="I73" s="26">
        <v>0</v>
      </c>
      <c r="J73" s="26">
        <v>0</v>
      </c>
    </row>
    <row r="74" spans="1:10" ht="15.75" customHeight="1">
      <c r="A74" s="11"/>
      <c r="B74" s="3" t="s">
        <v>22</v>
      </c>
      <c r="C74" s="5" t="s">
        <v>13</v>
      </c>
      <c r="D74" s="5" t="s">
        <v>48</v>
      </c>
      <c r="E74" s="5" t="s">
        <v>49</v>
      </c>
      <c r="F74" s="5" t="s">
        <v>14</v>
      </c>
      <c r="G74" s="23"/>
      <c r="H74" s="26">
        <v>558.61</v>
      </c>
      <c r="I74" s="26">
        <v>0</v>
      </c>
      <c r="J74" s="26">
        <v>0</v>
      </c>
    </row>
    <row r="75" spans="1:10" ht="15.75" customHeight="1" hidden="1">
      <c r="A75" s="11"/>
      <c r="B75" s="3" t="s">
        <v>22</v>
      </c>
      <c r="C75" s="5" t="s">
        <v>13</v>
      </c>
      <c r="D75" s="5" t="s">
        <v>48</v>
      </c>
      <c r="E75" s="5" t="s">
        <v>75</v>
      </c>
      <c r="F75" s="5" t="s">
        <v>14</v>
      </c>
      <c r="G75" s="23"/>
      <c r="H75" s="26"/>
      <c r="I75" s="26">
        <v>0</v>
      </c>
      <c r="J75" s="26">
        <v>0</v>
      </c>
    </row>
    <row r="76" spans="1:10" ht="15.75" customHeight="1" hidden="1">
      <c r="A76" s="11"/>
      <c r="B76" s="3" t="s">
        <v>3</v>
      </c>
      <c r="C76" s="5" t="s">
        <v>13</v>
      </c>
      <c r="D76" s="5" t="s">
        <v>48</v>
      </c>
      <c r="E76" s="5" t="s">
        <v>51</v>
      </c>
      <c r="F76" s="5" t="s">
        <v>14</v>
      </c>
      <c r="G76" s="23"/>
      <c r="H76" s="26"/>
      <c r="I76" s="26">
        <v>0</v>
      </c>
      <c r="J76" s="26">
        <v>0</v>
      </c>
    </row>
    <row r="77" spans="1:10" ht="15.75" customHeight="1">
      <c r="A77" s="11"/>
      <c r="B77" s="3" t="s">
        <v>4</v>
      </c>
      <c r="C77" s="5"/>
      <c r="D77" s="5"/>
      <c r="E77" s="5"/>
      <c r="F77" s="5"/>
      <c r="G77" s="23"/>
      <c r="H77" s="26"/>
      <c r="I77" s="26"/>
      <c r="J77" s="26"/>
    </row>
    <row r="78" spans="1:10" ht="15.75" customHeight="1">
      <c r="A78" s="11"/>
      <c r="B78" s="3" t="s">
        <v>22</v>
      </c>
      <c r="C78" s="5"/>
      <c r="D78" s="5"/>
      <c r="E78" s="5"/>
      <c r="F78" s="5"/>
      <c r="G78" s="23"/>
      <c r="H78" s="26"/>
      <c r="I78" s="26"/>
      <c r="J78" s="26"/>
    </row>
    <row r="79" spans="1:10" ht="32.25" customHeight="1" hidden="1">
      <c r="A79" s="11" t="s">
        <v>56</v>
      </c>
      <c r="B79" s="3" t="s">
        <v>53</v>
      </c>
      <c r="C79" s="5"/>
      <c r="D79" s="5"/>
      <c r="E79" s="5"/>
      <c r="F79" s="4"/>
      <c r="G79" s="4"/>
      <c r="H79" s="26">
        <f>H80+H81+H82</f>
        <v>0</v>
      </c>
      <c r="I79" s="26">
        <f>I80+I81+I82</f>
        <v>0</v>
      </c>
      <c r="J79" s="26">
        <f>J80+J81+J82</f>
        <v>0</v>
      </c>
    </row>
    <row r="80" spans="1:10" ht="15.75" customHeight="1" hidden="1">
      <c r="A80" s="11"/>
      <c r="B80" s="3" t="s">
        <v>3</v>
      </c>
      <c r="C80" s="5"/>
      <c r="D80" s="5"/>
      <c r="E80" s="5"/>
      <c r="F80" s="4"/>
      <c r="G80" s="4"/>
      <c r="H80" s="26">
        <v>0</v>
      </c>
      <c r="I80" s="26">
        <v>0</v>
      </c>
      <c r="J80" s="26">
        <v>0</v>
      </c>
    </row>
    <row r="81" spans="1:10" ht="15.75" customHeight="1" hidden="1">
      <c r="A81" s="11"/>
      <c r="B81" s="3" t="s">
        <v>4</v>
      </c>
      <c r="C81" s="5"/>
      <c r="D81" s="5"/>
      <c r="E81" s="5"/>
      <c r="F81" s="4"/>
      <c r="G81" s="4"/>
      <c r="H81" s="26">
        <v>0</v>
      </c>
      <c r="I81" s="26">
        <v>0</v>
      </c>
      <c r="J81" s="26">
        <v>0</v>
      </c>
    </row>
    <row r="82" spans="1:10" ht="15.75" customHeight="1" hidden="1">
      <c r="A82" s="11"/>
      <c r="B82" s="3" t="s">
        <v>22</v>
      </c>
      <c r="C82" s="5" t="s">
        <v>13</v>
      </c>
      <c r="D82" s="5" t="s">
        <v>36</v>
      </c>
      <c r="E82" s="5" t="s">
        <v>54</v>
      </c>
      <c r="F82" s="4">
        <v>410</v>
      </c>
      <c r="G82" s="4"/>
      <c r="H82" s="26"/>
      <c r="I82" s="26">
        <v>0</v>
      </c>
      <c r="J82" s="26">
        <v>0</v>
      </c>
    </row>
    <row r="83" spans="1:10" ht="15.75">
      <c r="A83" s="11" t="s">
        <v>56</v>
      </c>
      <c r="B83" s="3" t="s">
        <v>78</v>
      </c>
      <c r="C83" s="5"/>
      <c r="D83" s="5"/>
      <c r="E83" s="5"/>
      <c r="F83" s="4"/>
      <c r="G83" s="4"/>
      <c r="H83" s="26">
        <f>H84+H85+H86</f>
        <v>119.86</v>
      </c>
      <c r="I83" s="26">
        <v>0</v>
      </c>
      <c r="J83" s="26">
        <v>0</v>
      </c>
    </row>
    <row r="84" spans="1:10" ht="15.75" customHeight="1">
      <c r="A84" s="11"/>
      <c r="B84" s="3" t="s">
        <v>3</v>
      </c>
      <c r="C84" s="5"/>
      <c r="D84" s="5"/>
      <c r="E84" s="5"/>
      <c r="F84" s="5"/>
      <c r="G84" s="4"/>
      <c r="H84" s="26"/>
      <c r="I84" s="26"/>
      <c r="J84" s="26"/>
    </row>
    <row r="85" spans="1:10" ht="15.75" customHeight="1">
      <c r="A85" s="11"/>
      <c r="B85" s="3" t="s">
        <v>4</v>
      </c>
      <c r="C85" s="5"/>
      <c r="D85" s="5"/>
      <c r="E85" s="5"/>
      <c r="F85" s="4"/>
      <c r="G85" s="4"/>
      <c r="H85" s="26"/>
      <c r="I85" s="26"/>
      <c r="J85" s="26"/>
    </row>
    <row r="86" spans="1:10" ht="15.75" customHeight="1">
      <c r="A86" s="11"/>
      <c r="B86" s="3" t="s">
        <v>22</v>
      </c>
      <c r="C86" s="5" t="s">
        <v>13</v>
      </c>
      <c r="D86" s="5" t="s">
        <v>68</v>
      </c>
      <c r="E86" s="5" t="s">
        <v>95</v>
      </c>
      <c r="F86" s="5" t="s">
        <v>14</v>
      </c>
      <c r="G86" s="4"/>
      <c r="H86" s="26">
        <v>119.86</v>
      </c>
      <c r="I86" s="26">
        <v>0</v>
      </c>
      <c r="J86" s="26">
        <v>0</v>
      </c>
    </row>
    <row r="87" spans="1:10" s="30" customFormat="1" ht="19.5" customHeight="1">
      <c r="A87" s="28" t="s">
        <v>94</v>
      </c>
      <c r="B87" s="3" t="s">
        <v>90</v>
      </c>
      <c r="C87" s="5"/>
      <c r="D87" s="5"/>
      <c r="E87" s="5"/>
      <c r="F87" s="5"/>
      <c r="G87" s="4">
        <v>2025</v>
      </c>
      <c r="H87" s="26">
        <f>SUM(H88:H90)</f>
        <v>13583.1</v>
      </c>
      <c r="I87" s="26">
        <f>SUM(I88:I90)</f>
        <v>808.08</v>
      </c>
      <c r="J87" s="26">
        <f>SUM(J88:J90)</f>
        <v>0</v>
      </c>
    </row>
    <row r="88" spans="1:10" s="30" customFormat="1" ht="15.75" customHeight="1">
      <c r="A88" s="28"/>
      <c r="B88" s="3" t="s">
        <v>3</v>
      </c>
      <c r="C88" s="5" t="s">
        <v>13</v>
      </c>
      <c r="D88" s="5" t="s">
        <v>79</v>
      </c>
      <c r="E88" s="5" t="s">
        <v>80</v>
      </c>
      <c r="F88" s="5" t="s">
        <v>14</v>
      </c>
      <c r="G88" s="4"/>
      <c r="H88" s="26">
        <v>12573</v>
      </c>
      <c r="I88" s="26">
        <v>0</v>
      </c>
      <c r="J88" s="26">
        <v>0</v>
      </c>
    </row>
    <row r="89" spans="1:10" s="30" customFormat="1" ht="15.75" customHeight="1">
      <c r="A89" s="28"/>
      <c r="B89" s="3" t="s">
        <v>4</v>
      </c>
      <c r="C89" s="5"/>
      <c r="D89" s="5"/>
      <c r="E89" s="5"/>
      <c r="F89" s="5"/>
      <c r="G89" s="4"/>
      <c r="H89" s="26">
        <v>0</v>
      </c>
      <c r="I89" s="26">
        <v>0</v>
      </c>
      <c r="J89" s="26">
        <v>0</v>
      </c>
    </row>
    <row r="90" spans="1:10" s="30" customFormat="1" ht="15.75" customHeight="1">
      <c r="A90" s="28"/>
      <c r="B90" s="3" t="s">
        <v>22</v>
      </c>
      <c r="C90" s="5" t="s">
        <v>13</v>
      </c>
      <c r="D90" s="5" t="s">
        <v>79</v>
      </c>
      <c r="E90" s="5" t="s">
        <v>80</v>
      </c>
      <c r="F90" s="5" t="s">
        <v>14</v>
      </c>
      <c r="G90" s="4"/>
      <c r="H90" s="26">
        <v>1010.1</v>
      </c>
      <c r="I90" s="26">
        <v>808.08</v>
      </c>
      <c r="J90" s="26">
        <v>0</v>
      </c>
    </row>
    <row r="91" spans="1:10" s="30" customFormat="1" ht="15.75" customHeight="1">
      <c r="A91" s="28">
        <v>5</v>
      </c>
      <c r="B91" s="3" t="s">
        <v>65</v>
      </c>
      <c r="C91" s="5"/>
      <c r="D91" s="5"/>
      <c r="E91" s="5" t="s">
        <v>88</v>
      </c>
      <c r="F91" s="4"/>
      <c r="G91" s="4"/>
      <c r="H91" s="26">
        <f>H92+H93+H94</f>
        <v>45079.51</v>
      </c>
      <c r="I91" s="26">
        <f>I92+I93+I94</f>
        <v>0</v>
      </c>
      <c r="J91" s="26">
        <f>J92+J93+J94</f>
        <v>0</v>
      </c>
    </row>
    <row r="92" spans="1:10" s="30" customFormat="1" ht="15.75" customHeight="1">
      <c r="A92" s="28"/>
      <c r="B92" s="3" t="s">
        <v>3</v>
      </c>
      <c r="C92" s="5"/>
      <c r="D92" s="5"/>
      <c r="E92" s="5"/>
      <c r="F92" s="4"/>
      <c r="G92" s="4"/>
      <c r="H92" s="26">
        <f aca="true" t="shared" si="3" ref="H92:J94">H96</f>
        <v>0</v>
      </c>
      <c r="I92" s="26">
        <f t="shared" si="3"/>
        <v>0</v>
      </c>
      <c r="J92" s="26">
        <f t="shared" si="3"/>
        <v>0</v>
      </c>
    </row>
    <row r="93" spans="1:10" s="30" customFormat="1" ht="15.75" customHeight="1">
      <c r="A93" s="28"/>
      <c r="B93" s="3" t="s">
        <v>4</v>
      </c>
      <c r="C93" s="5"/>
      <c r="D93" s="5"/>
      <c r="E93" s="5"/>
      <c r="F93" s="4"/>
      <c r="G93" s="4"/>
      <c r="H93" s="26">
        <v>0</v>
      </c>
      <c r="I93" s="26">
        <f t="shared" si="3"/>
        <v>0</v>
      </c>
      <c r="J93" s="26">
        <f t="shared" si="3"/>
        <v>0</v>
      </c>
    </row>
    <row r="94" spans="1:10" s="30" customFormat="1" ht="15.75" customHeight="1">
      <c r="A94" s="28"/>
      <c r="B94" s="3" t="s">
        <v>22</v>
      </c>
      <c r="C94" s="5"/>
      <c r="D94" s="5"/>
      <c r="E94" s="5"/>
      <c r="F94" s="4"/>
      <c r="G94" s="4"/>
      <c r="H94" s="26">
        <f>H98+H97</f>
        <v>45079.51</v>
      </c>
      <c r="I94" s="26">
        <f t="shared" si="3"/>
        <v>0</v>
      </c>
      <c r="J94" s="26">
        <f t="shared" si="3"/>
        <v>0</v>
      </c>
    </row>
    <row r="95" spans="1:10" s="30" customFormat="1" ht="18" customHeight="1">
      <c r="A95" s="28" t="s">
        <v>83</v>
      </c>
      <c r="B95" s="3" t="s">
        <v>66</v>
      </c>
      <c r="C95" s="5"/>
      <c r="D95" s="5"/>
      <c r="E95" s="5"/>
      <c r="F95" s="4"/>
      <c r="G95" s="12">
        <v>2024</v>
      </c>
      <c r="H95" s="26">
        <f>H96+H97+H98</f>
        <v>45079.51</v>
      </c>
      <c r="I95" s="26">
        <f>I96+I97+I98</f>
        <v>0</v>
      </c>
      <c r="J95" s="26">
        <f>J96+J97+J98</f>
        <v>0</v>
      </c>
    </row>
    <row r="96" spans="1:10" s="30" customFormat="1" ht="15.75" customHeight="1">
      <c r="A96" s="28"/>
      <c r="B96" s="3" t="s">
        <v>3</v>
      </c>
      <c r="C96" s="5" t="s">
        <v>13</v>
      </c>
      <c r="D96" s="5" t="s">
        <v>63</v>
      </c>
      <c r="E96" s="5" t="s">
        <v>62</v>
      </c>
      <c r="F96" s="4">
        <v>410</v>
      </c>
      <c r="G96" s="4"/>
      <c r="H96" s="26">
        <v>0</v>
      </c>
      <c r="I96" s="26">
        <v>0</v>
      </c>
      <c r="J96" s="26">
        <v>0</v>
      </c>
    </row>
    <row r="97" spans="1:10" s="30" customFormat="1" ht="15.75" customHeight="1">
      <c r="A97" s="28"/>
      <c r="B97" s="3" t="s">
        <v>22</v>
      </c>
      <c r="C97" s="5" t="s">
        <v>13</v>
      </c>
      <c r="D97" s="5" t="s">
        <v>63</v>
      </c>
      <c r="E97" s="5" t="s">
        <v>91</v>
      </c>
      <c r="F97" s="4">
        <v>410</v>
      </c>
      <c r="G97" s="4"/>
      <c r="H97" s="26">
        <v>44069.41</v>
      </c>
      <c r="I97" s="26">
        <v>0</v>
      </c>
      <c r="J97" s="26">
        <v>0</v>
      </c>
    </row>
    <row r="98" spans="1:10" s="30" customFormat="1" ht="15.75">
      <c r="A98" s="28"/>
      <c r="B98" s="3" t="s">
        <v>22</v>
      </c>
      <c r="C98" s="5" t="s">
        <v>13</v>
      </c>
      <c r="D98" s="5" t="s">
        <v>63</v>
      </c>
      <c r="E98" s="5" t="s">
        <v>62</v>
      </c>
      <c r="F98" s="4">
        <v>410</v>
      </c>
      <c r="G98" s="4"/>
      <c r="H98" s="26">
        <v>1010.1</v>
      </c>
      <c r="I98" s="26">
        <v>0</v>
      </c>
      <c r="J98" s="26">
        <v>0</v>
      </c>
    </row>
    <row r="99" spans="1:10" ht="15.75">
      <c r="A99" s="11">
        <v>6</v>
      </c>
      <c r="B99" s="16" t="s">
        <v>39</v>
      </c>
      <c r="C99" s="16"/>
      <c r="D99" s="16"/>
      <c r="E99" s="5" t="s">
        <v>40</v>
      </c>
      <c r="F99" s="16"/>
      <c r="G99" s="23"/>
      <c r="H99" s="26">
        <f>H102</f>
        <v>86.65</v>
      </c>
      <c r="I99" s="26">
        <f>I100+I101+I102</f>
        <v>0</v>
      </c>
      <c r="J99" s="26">
        <f>J100+J101+J102</f>
        <v>0</v>
      </c>
    </row>
    <row r="100" spans="1:10" ht="15.75">
      <c r="A100" s="11"/>
      <c r="B100" s="3" t="s">
        <v>3</v>
      </c>
      <c r="C100" s="16"/>
      <c r="D100" s="16"/>
      <c r="E100" s="16"/>
      <c r="F100" s="16"/>
      <c r="G100" s="23"/>
      <c r="H100" s="26">
        <f>H104</f>
        <v>36613.49</v>
      </c>
      <c r="I100" s="26">
        <f>I104+I109</f>
        <v>0</v>
      </c>
      <c r="J100" s="26">
        <f>J104+J109</f>
        <v>0</v>
      </c>
    </row>
    <row r="101" spans="1:10" ht="15.75">
      <c r="A101" s="11"/>
      <c r="B101" s="3" t="s">
        <v>4</v>
      </c>
      <c r="C101" s="16"/>
      <c r="D101" s="16"/>
      <c r="E101" s="16"/>
      <c r="F101" s="16"/>
      <c r="G101" s="23"/>
      <c r="H101" s="26">
        <f>H105</f>
        <v>0</v>
      </c>
      <c r="I101" s="26">
        <f>I105+I110</f>
        <v>0</v>
      </c>
      <c r="J101" s="26">
        <f>J105+J110</f>
        <v>0</v>
      </c>
    </row>
    <row r="102" spans="1:10" ht="15.75">
      <c r="A102" s="11"/>
      <c r="B102" s="3" t="s">
        <v>22</v>
      </c>
      <c r="C102" s="16"/>
      <c r="D102" s="16"/>
      <c r="E102" s="16"/>
      <c r="F102" s="16"/>
      <c r="G102" s="23"/>
      <c r="H102" s="26">
        <f>H107+H106</f>
        <v>86.65</v>
      </c>
      <c r="I102" s="26">
        <f>I107+I111</f>
        <v>0</v>
      </c>
      <c r="J102" s="26">
        <f>J107+J111</f>
        <v>0</v>
      </c>
    </row>
    <row r="103" spans="1:10" ht="15.75">
      <c r="A103" s="11" t="s">
        <v>89</v>
      </c>
      <c r="B103" s="16" t="s">
        <v>41</v>
      </c>
      <c r="C103" s="16"/>
      <c r="D103" s="16"/>
      <c r="E103" s="16"/>
      <c r="F103" s="16"/>
      <c r="G103" s="12">
        <v>2024</v>
      </c>
      <c r="H103" s="26">
        <f>H104+H105+H107+H106</f>
        <v>36700.14</v>
      </c>
      <c r="I103" s="26">
        <f>I104+I105+I107</f>
        <v>0</v>
      </c>
      <c r="J103" s="26">
        <f>J104+J105+J107</f>
        <v>0</v>
      </c>
    </row>
    <row r="104" spans="1:10" ht="15.75">
      <c r="A104" s="11"/>
      <c r="B104" s="3" t="s">
        <v>3</v>
      </c>
      <c r="C104" s="5" t="s">
        <v>13</v>
      </c>
      <c r="D104" s="5" t="s">
        <v>43</v>
      </c>
      <c r="E104" s="5" t="s">
        <v>96</v>
      </c>
      <c r="F104" s="12">
        <v>410</v>
      </c>
      <c r="G104" s="23"/>
      <c r="H104" s="26">
        <v>36613.49</v>
      </c>
      <c r="I104" s="26">
        <v>0</v>
      </c>
      <c r="J104" s="26">
        <v>0</v>
      </c>
    </row>
    <row r="105" spans="1:10" ht="15.75">
      <c r="A105" s="11"/>
      <c r="B105" s="3" t="s">
        <v>4</v>
      </c>
      <c r="C105" s="16"/>
      <c r="D105" s="16"/>
      <c r="E105" s="16"/>
      <c r="F105" s="16"/>
      <c r="G105" s="23"/>
      <c r="H105" s="26">
        <v>0</v>
      </c>
      <c r="I105" s="26">
        <v>0</v>
      </c>
      <c r="J105" s="26">
        <v>0</v>
      </c>
    </row>
    <row r="106" spans="1:10" ht="15.75">
      <c r="A106" s="11"/>
      <c r="B106" s="3" t="s">
        <v>22</v>
      </c>
      <c r="C106" s="5" t="s">
        <v>13</v>
      </c>
      <c r="D106" s="5" t="s">
        <v>43</v>
      </c>
      <c r="E106" s="5" t="s">
        <v>96</v>
      </c>
      <c r="F106" s="12">
        <v>410</v>
      </c>
      <c r="G106" s="23"/>
      <c r="H106" s="26">
        <v>36.65</v>
      </c>
      <c r="I106" s="26">
        <v>0</v>
      </c>
      <c r="J106" s="26">
        <v>0</v>
      </c>
    </row>
    <row r="107" spans="1:10" ht="15.75">
      <c r="A107" s="11"/>
      <c r="B107" s="3" t="s">
        <v>22</v>
      </c>
      <c r="C107" s="5" t="s">
        <v>13</v>
      </c>
      <c r="D107" s="5" t="s">
        <v>43</v>
      </c>
      <c r="E107" s="5" t="s">
        <v>86</v>
      </c>
      <c r="F107" s="5" t="s">
        <v>14</v>
      </c>
      <c r="G107" s="23"/>
      <c r="H107" s="26">
        <v>50</v>
      </c>
      <c r="I107" s="26">
        <v>0</v>
      </c>
      <c r="J107" s="26">
        <v>0</v>
      </c>
    </row>
    <row r="108" spans="1:10" ht="15.75" hidden="1">
      <c r="A108" s="11" t="s">
        <v>37</v>
      </c>
      <c r="B108" s="16" t="s">
        <v>38</v>
      </c>
      <c r="C108" s="16"/>
      <c r="D108" s="16"/>
      <c r="E108" s="16"/>
      <c r="F108" s="16"/>
      <c r="G108" s="23"/>
      <c r="H108" s="26">
        <f>H109+H110+H111</f>
        <v>0</v>
      </c>
      <c r="I108" s="26">
        <f>I109+I110+I111</f>
        <v>0</v>
      </c>
      <c r="J108" s="26">
        <f>J109+J110+J111</f>
        <v>0</v>
      </c>
    </row>
    <row r="109" spans="1:10" ht="15.75" hidden="1">
      <c r="A109" s="11"/>
      <c r="B109" s="3" t="s">
        <v>3</v>
      </c>
      <c r="C109" s="16"/>
      <c r="D109" s="16"/>
      <c r="E109" s="16"/>
      <c r="F109" s="16"/>
      <c r="G109" s="23"/>
      <c r="H109" s="26">
        <f aca="true" t="shared" si="4" ref="H109:J111">H113</f>
        <v>0</v>
      </c>
      <c r="I109" s="26">
        <f t="shared" si="4"/>
        <v>0</v>
      </c>
      <c r="J109" s="26">
        <f t="shared" si="4"/>
        <v>0</v>
      </c>
    </row>
    <row r="110" spans="1:10" ht="15.75" hidden="1">
      <c r="A110" s="11"/>
      <c r="B110" s="3" t="s">
        <v>4</v>
      </c>
      <c r="C110" s="16"/>
      <c r="D110" s="16"/>
      <c r="E110" s="16"/>
      <c r="F110" s="16"/>
      <c r="G110" s="23"/>
      <c r="H110" s="26">
        <f t="shared" si="4"/>
        <v>0</v>
      </c>
      <c r="I110" s="26">
        <f t="shared" si="4"/>
        <v>0</v>
      </c>
      <c r="J110" s="26">
        <f t="shared" si="4"/>
        <v>0</v>
      </c>
    </row>
    <row r="111" spans="1:10" ht="15.75" hidden="1">
      <c r="A111" s="11"/>
      <c r="B111" s="3" t="s">
        <v>22</v>
      </c>
      <c r="C111" s="16"/>
      <c r="D111" s="16"/>
      <c r="E111" s="16"/>
      <c r="F111" s="16"/>
      <c r="G111" s="23"/>
      <c r="H111" s="26">
        <f t="shared" si="4"/>
        <v>0</v>
      </c>
      <c r="I111" s="26">
        <f t="shared" si="4"/>
        <v>0</v>
      </c>
      <c r="J111" s="26">
        <f t="shared" si="4"/>
        <v>0</v>
      </c>
    </row>
    <row r="112" spans="1:10" ht="15.75" hidden="1">
      <c r="A112" s="11">
        <v>1</v>
      </c>
      <c r="B112" s="16" t="s">
        <v>39</v>
      </c>
      <c r="C112" s="16"/>
      <c r="D112" s="16"/>
      <c r="E112" s="5" t="s">
        <v>40</v>
      </c>
      <c r="F112" s="16"/>
      <c r="G112" s="23"/>
      <c r="H112" s="26">
        <f>H113+H114+H115</f>
        <v>0</v>
      </c>
      <c r="I112" s="26">
        <f>I113+I114+I115</f>
        <v>0</v>
      </c>
      <c r="J112" s="26">
        <f>J113+J114+J115</f>
        <v>0</v>
      </c>
    </row>
    <row r="113" spans="1:10" ht="15.75" hidden="1">
      <c r="A113" s="11"/>
      <c r="B113" s="3" t="s">
        <v>3</v>
      </c>
      <c r="C113" s="16"/>
      <c r="D113" s="16"/>
      <c r="E113" s="16"/>
      <c r="F113" s="16"/>
      <c r="G113" s="23"/>
      <c r="H113" s="26">
        <f>H117+H121</f>
        <v>0</v>
      </c>
      <c r="I113" s="26">
        <f aca="true" t="shared" si="5" ref="I113:J115">I117+I121</f>
        <v>0</v>
      </c>
      <c r="J113" s="26">
        <f t="shared" si="5"/>
        <v>0</v>
      </c>
    </row>
    <row r="114" spans="1:10" ht="15.75" hidden="1">
      <c r="A114" s="11"/>
      <c r="B114" s="3" t="s">
        <v>4</v>
      </c>
      <c r="C114" s="16"/>
      <c r="D114" s="16"/>
      <c r="E114" s="16"/>
      <c r="F114" s="16"/>
      <c r="G114" s="23"/>
      <c r="H114" s="26">
        <f>H118+H122</f>
        <v>0</v>
      </c>
      <c r="I114" s="26">
        <f t="shared" si="5"/>
        <v>0</v>
      </c>
      <c r="J114" s="26">
        <f t="shared" si="5"/>
        <v>0</v>
      </c>
    </row>
    <row r="115" spans="1:10" ht="15.75" hidden="1">
      <c r="A115" s="11"/>
      <c r="B115" s="3" t="s">
        <v>22</v>
      </c>
      <c r="C115" s="16"/>
      <c r="D115" s="16"/>
      <c r="E115" s="16"/>
      <c r="F115" s="16"/>
      <c r="G115" s="23"/>
      <c r="H115" s="26">
        <f>H119+H123</f>
        <v>0</v>
      </c>
      <c r="I115" s="26">
        <f t="shared" si="5"/>
        <v>0</v>
      </c>
      <c r="J115" s="26">
        <f t="shared" si="5"/>
        <v>0</v>
      </c>
    </row>
    <row r="116" spans="1:10" ht="18" customHeight="1" hidden="1">
      <c r="A116" s="11" t="s">
        <v>23</v>
      </c>
      <c r="B116" s="16" t="s">
        <v>41</v>
      </c>
      <c r="C116" s="16"/>
      <c r="D116" s="16"/>
      <c r="E116" s="16"/>
      <c r="F116" s="16"/>
      <c r="G116" s="12">
        <v>2024</v>
      </c>
      <c r="H116" s="29">
        <f>H117+H118+H119</f>
        <v>0</v>
      </c>
      <c r="I116" s="26">
        <f>I117+I118+I119</f>
        <v>0</v>
      </c>
      <c r="J116" s="26">
        <f>J117+J118+J119</f>
        <v>0</v>
      </c>
    </row>
    <row r="117" spans="1:10" ht="15.75" hidden="1">
      <c r="A117" s="25"/>
      <c r="B117" s="3" t="s">
        <v>3</v>
      </c>
      <c r="C117" s="5" t="s">
        <v>42</v>
      </c>
      <c r="D117" s="5" t="s">
        <v>43</v>
      </c>
      <c r="E117" s="5" t="s">
        <v>44</v>
      </c>
      <c r="F117" s="12">
        <v>460</v>
      </c>
      <c r="G117" s="23"/>
      <c r="H117" s="26">
        <v>0</v>
      </c>
      <c r="I117" s="26">
        <v>0</v>
      </c>
      <c r="J117" s="26">
        <v>0</v>
      </c>
    </row>
    <row r="118" spans="1:10" ht="15.75" hidden="1">
      <c r="A118" s="25"/>
      <c r="B118" s="3" t="s">
        <v>4</v>
      </c>
      <c r="C118" s="16"/>
      <c r="D118" s="16"/>
      <c r="E118" s="16"/>
      <c r="F118" s="16"/>
      <c r="G118" s="23"/>
      <c r="H118" s="26">
        <v>0</v>
      </c>
      <c r="I118" s="26">
        <v>0</v>
      </c>
      <c r="J118" s="26">
        <v>0</v>
      </c>
    </row>
    <row r="119" spans="1:10" ht="15.75" hidden="1">
      <c r="A119" s="25"/>
      <c r="B119" s="3" t="s">
        <v>22</v>
      </c>
      <c r="C119" s="5" t="s">
        <v>42</v>
      </c>
      <c r="D119" s="5" t="s">
        <v>43</v>
      </c>
      <c r="E119" s="5" t="s">
        <v>44</v>
      </c>
      <c r="F119" s="5" t="s">
        <v>45</v>
      </c>
      <c r="G119" s="23"/>
      <c r="H119" s="26">
        <v>0</v>
      </c>
      <c r="I119" s="26">
        <v>0</v>
      </c>
      <c r="J119" s="26">
        <v>0</v>
      </c>
    </row>
    <row r="120" spans="1:10" ht="15.75" hidden="1">
      <c r="A120" s="11" t="s">
        <v>72</v>
      </c>
      <c r="B120" s="16" t="s">
        <v>73</v>
      </c>
      <c r="C120" s="5"/>
      <c r="D120" s="5"/>
      <c r="E120" s="5"/>
      <c r="F120" s="5"/>
      <c r="G120" s="23"/>
      <c r="H120" s="26">
        <f>H121+H122+H123</f>
        <v>0</v>
      </c>
      <c r="I120" s="26">
        <f>I121+I122+I123</f>
        <v>0</v>
      </c>
      <c r="J120" s="26">
        <f>J121+J122+J123</f>
        <v>0</v>
      </c>
    </row>
    <row r="121" spans="1:10" ht="15.75" hidden="1">
      <c r="A121" s="25"/>
      <c r="B121" s="3" t="s">
        <v>3</v>
      </c>
      <c r="C121" s="5"/>
      <c r="D121" s="5"/>
      <c r="E121" s="5"/>
      <c r="F121" s="12"/>
      <c r="G121" s="23"/>
      <c r="H121" s="26"/>
      <c r="I121" s="26"/>
      <c r="J121" s="26"/>
    </row>
    <row r="122" spans="1:10" ht="15.75" hidden="1">
      <c r="A122" s="25"/>
      <c r="B122" s="3" t="s">
        <v>4</v>
      </c>
      <c r="C122" s="16"/>
      <c r="D122" s="16"/>
      <c r="E122" s="16"/>
      <c r="F122" s="16"/>
      <c r="G122" s="23"/>
      <c r="H122" s="3"/>
      <c r="I122" s="3"/>
      <c r="J122" s="3"/>
    </row>
    <row r="123" spans="1:10" ht="15.75" hidden="1">
      <c r="A123" s="25"/>
      <c r="B123" s="3" t="s">
        <v>22</v>
      </c>
      <c r="C123" s="5" t="s">
        <v>42</v>
      </c>
      <c r="D123" s="5" t="s">
        <v>70</v>
      </c>
      <c r="E123" s="5" t="s">
        <v>71</v>
      </c>
      <c r="F123" s="5" t="s">
        <v>45</v>
      </c>
      <c r="G123" s="23"/>
      <c r="H123" s="26"/>
      <c r="I123" s="26">
        <v>0</v>
      </c>
      <c r="J123" s="26">
        <v>0</v>
      </c>
    </row>
  </sheetData>
  <sheetProtection/>
  <mergeCells count="18">
    <mergeCell ref="A3:J3"/>
    <mergeCell ref="H13:J13"/>
    <mergeCell ref="A11:J11"/>
    <mergeCell ref="A7:J7"/>
    <mergeCell ref="A8:J8"/>
    <mergeCell ref="A9:J9"/>
    <mergeCell ref="G13:G14"/>
    <mergeCell ref="C13:F13"/>
    <mergeCell ref="A1:J1"/>
    <mergeCell ref="A2:J2"/>
    <mergeCell ref="B16:G16"/>
    <mergeCell ref="A12:J12"/>
    <mergeCell ref="A10:J10"/>
    <mergeCell ref="A13:A14"/>
    <mergeCell ref="B13:B14"/>
    <mergeCell ref="A4:J4"/>
    <mergeCell ref="A5:J5"/>
    <mergeCell ref="A6:J6"/>
  </mergeCells>
  <printOptions/>
  <pageMargins left="0.7874015748031497" right="0.3937007874015748" top="0.7874015748031497" bottom="0.5511811023622047" header="0.15748031496062992" footer="0.35433070866141736"/>
  <pageSetup firstPageNumber="264" useFirstPageNumber="1" horizontalDpi="600" verticalDpi="600" orientation="landscape" paperSize="9" scale="68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Адарич Александр Михайлович</dc:creator>
  <cp:keywords/>
  <dc:description/>
  <cp:lastModifiedBy>user10</cp:lastModifiedBy>
  <cp:lastPrinted>2024-03-14T07:41:48Z</cp:lastPrinted>
  <dcterms:created xsi:type="dcterms:W3CDTF">2010-10-05T09:06:00Z</dcterms:created>
  <dcterms:modified xsi:type="dcterms:W3CDTF">2024-03-14T07:41:49Z</dcterms:modified>
  <cp:category/>
  <cp:version/>
  <cp:contentType/>
  <cp:contentStatus/>
</cp:coreProperties>
</file>