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Приложение_источники" sheetId="1" r:id="rId1"/>
  </sheets>
  <definedNames/>
  <calcPr fullCalcOnLoad="1"/>
</workbook>
</file>

<file path=xl/sharedStrings.xml><?xml version="1.0" encoding="utf-8"?>
<sst xmlns="http://schemas.openxmlformats.org/spreadsheetml/2006/main" count="51" uniqueCount="51">
  <si>
    <t>Код</t>
  </si>
  <si>
    <t>Увеличение остатков средств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</si>
  <si>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</si>
  <si>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</si>
  <si>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</si>
  <si>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1</t>
  </si>
  <si>
    <t>2</t>
  </si>
  <si>
    <t>№ строки</t>
  </si>
  <si>
    <t>Увеличение прочих остатков денежных средств бюджетов</t>
  </si>
  <si>
    <t>Изменение остатков средств на счетах по учету средств бюджета</t>
  </si>
  <si>
    <t>Бюджетные кредиты от других бюджетов бюджетной системы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</si>
  <si>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</si>
  <si>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</si>
  <si>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(тыс. рублей)</t>
  </si>
  <si>
    <t>Исполнено</t>
  </si>
  <si>
    <t>Приложение 1</t>
  </si>
  <si>
    <t xml:space="preserve">Наименование кода группы, подгруппы, статьи, вида источника финансирования дефицита бюджета, кода классификации операций сектора государственного управления, относящихся к источникам финансирования дефицитов бюджетов Российской Федерации </t>
  </si>
  <si>
    <t>009 01 02 00 00 00 0000 000</t>
  </si>
  <si>
    <t xml:space="preserve">Кредиты кредитных организаций в валюте Российской Федерации </t>
  </si>
  <si>
    <t>009 01 02 00 00 00 0000 700</t>
  </si>
  <si>
    <t xml:space="preserve">Получение кредитов от кредитных организаций в валюте Российской Федерации </t>
  </si>
  <si>
    <t>009 01 02 00 00 04 0000 710</t>
  </si>
  <si>
    <t>009 01 02 00 00 00 0000 800</t>
  </si>
  <si>
    <t>009 01 02 00 00 04 0000 810</t>
  </si>
  <si>
    <t>009 01 03 00 00 00 0000 000</t>
  </si>
  <si>
    <t>009 01 03 01 00 00 0000 700</t>
  </si>
  <si>
    <t>009 01 03 01 00 04 0000 710</t>
  </si>
  <si>
    <t>009 01 03 01 00 00 0000 800</t>
  </si>
  <si>
    <t>009 01 03 01 00 04 0000 810</t>
  </si>
  <si>
    <t>009 01 05 00 00 00 0000 000</t>
  </si>
  <si>
    <t>009 01 05 00 00 00 0000 500</t>
  </si>
  <si>
    <t>009 01 05 02 00 00 0000 500</t>
  </si>
  <si>
    <t>Увеличение прочих остатков средств бюджета</t>
  </si>
  <si>
    <t>009 01 05 02 01 00 0000 510</t>
  </si>
  <si>
    <t>009 01 05 02 01 04 0000 510</t>
  </si>
  <si>
    <t>009 01 05 00 00 00 0000 600</t>
  </si>
  <si>
    <t>009 01 05 02 00 00 0000 600</t>
  </si>
  <si>
    <t>009 01 05 02 01 00 0000 610</t>
  </si>
  <si>
    <t>009 01 05 02 01 04 0000 610</t>
  </si>
  <si>
    <t>Уменьшение прочих остатков денежных средств бюджетов городских округов</t>
  </si>
  <si>
    <t>ВСЕГО</t>
  </si>
  <si>
    <t>к решению Минусинского городского Совета депутатов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</si>
  <si>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</si>
  <si>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 xml:space="preserve">Утверждено решением о бюджете </t>
  </si>
  <si>
    <t>Источники финансирования дефицита бюджета города по кодам классификации источников финансирования дефицитов бюджетов в 2022 году</t>
  </si>
  <si>
    <t>Получение кредитов от кредитных организаций бюджетами городских округов в валюте Российской Федерации</t>
  </si>
  <si>
    <t>Погашение кредитов, предоставленных кредитными организациями в валюте Российской Федерации</t>
  </si>
  <si>
    <t>Погашение бюджетами городских округов кредитов от кредитных организаций в валюте Российской Федерации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</si>
  <si>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</si>
  <si>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Увеличение прочих остатков денежных средств бюджетов городских округов</t>
  </si>
  <si>
    <t>от №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</si>
</sst>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41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center" wrapText="1" shrinkToFit="1"/>
    </xf>
    <xf numFmtId="0" fontId="2" fillId="0" borderId="10" xfId="0" applyFont="1" applyFill="1" applyBorder="1" applyAlignment="1">
      <alignment horizontal="center" vertical="top" wrapText="1" shrinkToFit="1"/>
    </xf>
    <xf numFmtId="49" fontId="2" fillId="0" borderId="10" xfId="0" applyNumberFormat="1" applyFont="1" applyFill="1" applyBorder="1" applyAlignment="1">
      <alignment horizontal="center" wrapText="1" shrinkToFit="1"/>
    </xf>
    <xf numFmtId="3" fontId="2" fillId="0" borderId="10" xfId="0" applyNumberFormat="1" applyFont="1" applyFill="1" applyBorder="1" applyAlignment="1">
      <alignment horizontal="center" wrapText="1" shrinkToFit="1"/>
    </xf>
    <xf numFmtId="0" fontId="2" fillId="0" borderId="0" xfId="0" applyFont="1" applyFill="1" applyAlignment="1">
      <alignment horizontal="center" vertical="top" wrapText="1" shrinkToFit="1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wrapText="1"/>
    </xf>
    <xf numFmtId="172" fontId="2" fillId="0" borderId="0" xfId="0" applyNumberFormat="1" applyFont="1" applyFill="1" applyAlignment="1">
      <alignment horizontal="center" wrapText="1"/>
    </xf>
    <xf numFmtId="49" fontId="3" fillId="0" borderId="0" xfId="0" applyNumberFormat="1" applyFont="1" applyFill="1" applyBorder="1" applyAlignment="1">
      <alignment horizontal="center" wrapText="1" shrinkToFit="1"/>
    </xf>
    <xf numFmtId="0" fontId="2" fillId="0" borderId="0" xfId="0" applyFont="1" applyFill="1" applyAlignment="1">
      <alignment horizontal="center" vertical="center" wrapText="1" shrinkToFit="1"/>
    </xf>
    <xf numFmtId="49" fontId="4" fillId="0" borderId="0" xfId="0" applyNumberFormat="1" applyFont="1" applyFill="1" applyAlignment="1">
      <alignment/>
    </xf>
    <xf numFmtId="172" fontId="2" fillId="0" borderId="0" xfId="0" applyNumberFormat="1" applyFont="1" applyFill="1" applyBorder="1" applyAlignment="1">
      <alignment horizontal="right" shrinkToFit="1"/>
    </xf>
    <xf numFmtId="0" fontId="2" fillId="0" borderId="10" xfId="0" applyFont="1" applyFill="1" applyBorder="1" applyAlignment="1">
      <alignment horizontal="center" wrapText="1" shrinkToFit="1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wrapText="1"/>
    </xf>
    <xf numFmtId="4" fontId="6" fillId="0" borderId="10" xfId="0" applyNumberFormat="1" applyFont="1" applyBorder="1" applyAlignment="1">
      <alignment/>
    </xf>
    <xf numFmtId="0" fontId="5" fillId="0" borderId="10" xfId="0" applyFont="1" applyBorder="1" applyAlignment="1">
      <alignment horizontal="center"/>
    </xf>
    <xf numFmtId="4" fontId="5" fillId="0" borderId="10" xfId="0" applyNumberFormat="1" applyFont="1" applyBorder="1" applyAlignment="1">
      <alignment/>
    </xf>
    <xf numFmtId="4" fontId="5" fillId="0" borderId="10" xfId="0" applyNumberFormat="1" applyFont="1" applyBorder="1" applyAlignment="1">
      <alignment wrapText="1"/>
    </xf>
    <xf numFmtId="0" fontId="7" fillId="0" borderId="10" xfId="0" applyFont="1" applyBorder="1" applyAlignment="1">
      <alignment/>
    </xf>
    <xf numFmtId="4" fontId="7" fillId="0" borderId="10" xfId="0" applyNumberFormat="1" applyFont="1" applyBorder="1" applyAlignment="1">
      <alignment/>
    </xf>
    <xf numFmtId="4" fontId="5" fillId="0" borderId="10" xfId="0" applyNumberFormat="1" applyFont="1" applyBorder="1" applyAlignment="1">
      <alignment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 horizontal="right" vertical="top"/>
    </xf>
    <xf numFmtId="0" fontId="5" fillId="0" borderId="10" xfId="0" applyFont="1" applyFill="1" applyBorder="1" applyAlignment="1">
      <alignment horizontal="center" vertical="center" wrapText="1" shrinkToFit="1"/>
    </xf>
    <xf numFmtId="49" fontId="5" fillId="0" borderId="10" xfId="0" applyNumberFormat="1" applyFont="1" applyFill="1" applyBorder="1" applyAlignment="1">
      <alignment horizontal="center" vertical="center" wrapText="1" shrinkToFit="1"/>
    </xf>
    <xf numFmtId="0" fontId="5" fillId="0" borderId="10" xfId="0" applyFont="1" applyBorder="1" applyAlignment="1">
      <alignment wrapText="1"/>
    </xf>
    <xf numFmtId="4" fontId="5" fillId="0" borderId="10" xfId="0" applyNumberFormat="1" applyFont="1" applyFill="1" applyBorder="1" applyAlignment="1">
      <alignment/>
    </xf>
    <xf numFmtId="4" fontId="5" fillId="0" borderId="10" xfId="0" applyNumberFormat="1" applyFont="1" applyFill="1" applyBorder="1" applyAlignment="1">
      <alignment wrapText="1"/>
    </xf>
    <xf numFmtId="172" fontId="6" fillId="0" borderId="0" xfId="0" applyNumberFormat="1" applyFont="1" applyFill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2247900</xdr:colOff>
      <xdr:row>10</xdr:row>
      <xdr:rowOff>333375</xdr:rowOff>
    </xdr:from>
    <xdr:to>
      <xdr:col>2</xdr:col>
      <xdr:colOff>2295525</xdr:colOff>
      <xdr:row>10</xdr:row>
      <xdr:rowOff>381000</xdr:rowOff>
    </xdr:to>
    <xdr:sp fLocksText="0">
      <xdr:nvSpPr>
        <xdr:cNvPr id="1" name="TextBox 1"/>
        <xdr:cNvSpPr txBox="1">
          <a:spLocks noChangeArrowheads="1"/>
        </xdr:cNvSpPr>
      </xdr:nvSpPr>
      <xdr:spPr>
        <a:xfrm>
          <a:off x="5638800" y="4229100"/>
          <a:ext cx="57150" cy="476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8"/>
  <sheetViews>
    <sheetView tabSelected="1" view="pageBreakPreview" zoomScaleNormal="75" zoomScaleSheetLayoutView="100" zoomScalePageLayoutView="0" workbookViewId="0" topLeftCell="A1">
      <pane xSplit="2" ySplit="8" topLeftCell="C18" activePane="bottomRight" state="frozen"/>
      <selection pane="topLeft" activeCell="A1" sqref="A1"/>
      <selection pane="topRight" activeCell="C1" sqref="C1"/>
      <selection pane="bottomLeft" activeCell="A9" sqref="A9"/>
      <selection pane="bottomRight" activeCell="D23" sqref="D23"/>
    </sheetView>
  </sheetViews>
  <sheetFormatPr defaultColWidth="9.00390625" defaultRowHeight="12.75"/>
  <cols>
    <col min="1" max="1" width="8.125" style="7" customWidth="1"/>
    <col min="2" max="2" width="36.375" style="8" customWidth="1"/>
    <col min="3" max="3" width="70.625" style="1" customWidth="1"/>
    <col min="4" max="4" width="18.00390625" style="9" customWidth="1"/>
    <col min="5" max="5" width="16.875" style="1" customWidth="1"/>
    <col min="6" max="6" width="9.125" style="1" customWidth="1"/>
    <col min="7" max="7" width="18.625" style="1" customWidth="1"/>
    <col min="8" max="16384" width="9.125" style="1" customWidth="1"/>
  </cols>
  <sheetData>
    <row r="1" spans="4:5" ht="18.75">
      <c r="D1" s="1"/>
      <c r="E1" s="24" t="s">
        <v>15</v>
      </c>
    </row>
    <row r="2" spans="4:5" ht="18.75">
      <c r="D2" s="1"/>
      <c r="E2" s="24" t="s">
        <v>41</v>
      </c>
    </row>
    <row r="3" spans="4:5" ht="18.75">
      <c r="D3" s="1"/>
      <c r="E3" s="25" t="s">
        <v>50</v>
      </c>
    </row>
    <row r="5" spans="1:5" ht="36.75" customHeight="1">
      <c r="A5" s="31" t="s">
        <v>44</v>
      </c>
      <c r="B5" s="31"/>
      <c r="C5" s="31"/>
      <c r="D5" s="31"/>
      <c r="E5" s="31"/>
    </row>
    <row r="6" spans="1:5" s="2" customFormat="1" ht="16.5" customHeight="1">
      <c r="A6" s="6"/>
      <c r="B6" s="10"/>
      <c r="C6" s="10"/>
      <c r="E6" s="13" t="s">
        <v>13</v>
      </c>
    </row>
    <row r="7" spans="1:5" s="11" customFormat="1" ht="93.75">
      <c r="A7" s="26" t="s">
        <v>7</v>
      </c>
      <c r="B7" s="27" t="s">
        <v>0</v>
      </c>
      <c r="C7" s="27" t="s">
        <v>16</v>
      </c>
      <c r="D7" s="27" t="s">
        <v>43</v>
      </c>
      <c r="E7" s="27" t="s">
        <v>14</v>
      </c>
    </row>
    <row r="8" spans="1:5" s="2" customFormat="1" ht="15.75">
      <c r="A8" s="3"/>
      <c r="B8" s="4" t="s">
        <v>5</v>
      </c>
      <c r="C8" s="4" t="s">
        <v>6</v>
      </c>
      <c r="D8" s="5">
        <v>3</v>
      </c>
      <c r="E8" s="14">
        <v>4</v>
      </c>
    </row>
    <row r="9" spans="1:5" s="2" customFormat="1" ht="37.5">
      <c r="A9" s="15">
        <v>1</v>
      </c>
      <c r="B9" s="15" t="s">
        <v>17</v>
      </c>
      <c r="C9" s="16" t="s">
        <v>18</v>
      </c>
      <c r="D9" s="17">
        <f>D10</f>
        <v>0</v>
      </c>
      <c r="E9" s="17">
        <v>0</v>
      </c>
    </row>
    <row r="10" spans="1:5" s="2" customFormat="1" ht="37.5">
      <c r="A10" s="18">
        <v>2</v>
      </c>
      <c r="B10" s="18" t="s">
        <v>19</v>
      </c>
      <c r="C10" s="28" t="s">
        <v>20</v>
      </c>
      <c r="D10" s="19">
        <v>0</v>
      </c>
      <c r="E10" s="19">
        <v>0</v>
      </c>
    </row>
    <row r="11" spans="1:5" s="2" customFormat="1" ht="36" customHeight="1">
      <c r="A11" s="18">
        <v>3</v>
      </c>
      <c r="B11" s="18" t="s">
        <v>21</v>
      </c>
      <c r="C11" s="28" t="s">
        <v>45</v>
      </c>
      <c r="D11" s="19">
        <v>0</v>
      </c>
      <c r="E11" s="19">
        <v>0</v>
      </c>
    </row>
    <row r="12" spans="1:5" s="2" customFormat="1" ht="37.5">
      <c r="A12" s="18">
        <v>4</v>
      </c>
      <c r="B12" s="18" t="s">
        <v>22</v>
      </c>
      <c r="C12" s="28" t="s">
        <v>46</v>
      </c>
      <c r="D12" s="19">
        <v>0</v>
      </c>
      <c r="E12" s="19">
        <v>0</v>
      </c>
    </row>
    <row r="13" spans="1:5" s="2" customFormat="1" ht="37.5">
      <c r="A13" s="18">
        <v>5</v>
      </c>
      <c r="B13" s="18" t="s">
        <v>23</v>
      </c>
      <c r="C13" s="28" t="s">
        <v>47</v>
      </c>
      <c r="D13" s="19">
        <v>0</v>
      </c>
      <c r="E13" s="19">
        <v>0</v>
      </c>
    </row>
    <row r="14" spans="1:5" s="2" customFormat="1" ht="37.5">
      <c r="A14" s="15">
        <v>6</v>
      </c>
      <c r="B14" s="15" t="s">
        <v>24</v>
      </c>
      <c r="C14" s="16" t="s">
        <v>10</v>
      </c>
      <c r="D14" s="17">
        <f>-D17+D15</f>
        <v>47049.24</v>
      </c>
      <c r="E14" s="17">
        <f>E15-E17</f>
        <v>22950</v>
      </c>
    </row>
    <row r="15" spans="1:5" s="2" customFormat="1" ht="56.25">
      <c r="A15" s="18">
        <v>7</v>
      </c>
      <c r="B15" s="18" t="s">
        <v>25</v>
      </c>
      <c r="C15" s="28" t="s">
        <v>11</v>
      </c>
      <c r="D15" s="19">
        <f>D16</f>
        <v>59099.24</v>
      </c>
      <c r="E15" s="19">
        <f>E16</f>
        <v>35000</v>
      </c>
    </row>
    <row r="16" spans="1:5" s="2" customFormat="1" ht="58.5" customHeight="1">
      <c r="A16" s="18">
        <v>8</v>
      </c>
      <c r="B16" s="18" t="s">
        <v>26</v>
      </c>
      <c r="C16" s="28" t="s">
        <v>42</v>
      </c>
      <c r="D16" s="23">
        <v>59099.24</v>
      </c>
      <c r="E16" s="19">
        <v>35000</v>
      </c>
    </row>
    <row r="17" spans="1:5" s="2" customFormat="1" ht="56.25">
      <c r="A17" s="18">
        <v>9</v>
      </c>
      <c r="B17" s="18" t="s">
        <v>27</v>
      </c>
      <c r="C17" s="28" t="s">
        <v>12</v>
      </c>
      <c r="D17" s="19">
        <f>D18</f>
        <v>12050</v>
      </c>
      <c r="E17" s="19">
        <f>E18</f>
        <v>12050</v>
      </c>
    </row>
    <row r="18" spans="1:5" s="2" customFormat="1" ht="56.25">
      <c r="A18" s="18">
        <v>10</v>
      </c>
      <c r="B18" s="18" t="s">
        <v>28</v>
      </c>
      <c r="C18" s="28" t="s">
        <v>48</v>
      </c>
      <c r="D18" s="19">
        <v>12050</v>
      </c>
      <c r="E18" s="19">
        <v>12050</v>
      </c>
    </row>
    <row r="19" spans="1:5" s="2" customFormat="1" ht="37.5">
      <c r="A19" s="15">
        <v>11</v>
      </c>
      <c r="B19" s="15" t="s">
        <v>29</v>
      </c>
      <c r="C19" s="16" t="s">
        <v>9</v>
      </c>
      <c r="D19" s="17">
        <f>(D21+D25)</f>
        <v>42871.73999999929</v>
      </c>
      <c r="E19" s="17">
        <f>(E21+E25)</f>
        <v>-56351.83999999985</v>
      </c>
    </row>
    <row r="20" spans="1:5" s="2" customFormat="1" ht="18.75">
      <c r="A20" s="18">
        <v>12</v>
      </c>
      <c r="B20" s="18" t="s">
        <v>30</v>
      </c>
      <c r="C20" s="28" t="s">
        <v>1</v>
      </c>
      <c r="D20" s="29">
        <f aca="true" t="shared" si="0" ref="D20:E22">SUM(D21)</f>
        <v>-4457895.2700000005</v>
      </c>
      <c r="E20" s="19">
        <f t="shared" si="0"/>
        <v>-4238340.1</v>
      </c>
    </row>
    <row r="21" spans="1:5" s="12" customFormat="1" ht="18.75">
      <c r="A21" s="18">
        <v>13</v>
      </c>
      <c r="B21" s="18" t="s">
        <v>31</v>
      </c>
      <c r="C21" s="28" t="s">
        <v>32</v>
      </c>
      <c r="D21" s="29">
        <f t="shared" si="0"/>
        <v>-4457895.2700000005</v>
      </c>
      <c r="E21" s="19">
        <f t="shared" si="0"/>
        <v>-4238340.1</v>
      </c>
    </row>
    <row r="22" spans="1:5" ht="18.75" customHeight="1">
      <c r="A22" s="18">
        <v>14</v>
      </c>
      <c r="B22" s="18" t="s">
        <v>33</v>
      </c>
      <c r="C22" s="28" t="s">
        <v>8</v>
      </c>
      <c r="D22" s="29">
        <f t="shared" si="0"/>
        <v>-4457895.2700000005</v>
      </c>
      <c r="E22" s="19">
        <f t="shared" si="0"/>
        <v>-4238340.1</v>
      </c>
    </row>
    <row r="23" spans="1:5" ht="35.25" customHeight="1">
      <c r="A23" s="18">
        <v>15</v>
      </c>
      <c r="B23" s="18" t="s">
        <v>34</v>
      </c>
      <c r="C23" s="28" t="s">
        <v>49</v>
      </c>
      <c r="D23" s="29">
        <f>-4398796.03-59099.24</f>
        <v>-4457895.2700000005</v>
      </c>
      <c r="E23" s="19">
        <f>-4203340.1-E16</f>
        <v>-4238340.1</v>
      </c>
    </row>
    <row r="24" spans="1:5" ht="18.75">
      <c r="A24" s="18">
        <v>16</v>
      </c>
      <c r="B24" s="18" t="s">
        <v>35</v>
      </c>
      <c r="C24" s="28" t="s">
        <v>2</v>
      </c>
      <c r="D24" s="29">
        <f>SUM(D25)</f>
        <v>4500767.01</v>
      </c>
      <c r="E24" s="19">
        <f>SUM(E25)</f>
        <v>4181988.26</v>
      </c>
    </row>
    <row r="25" spans="1:5" ht="18.75">
      <c r="A25" s="18">
        <v>17</v>
      </c>
      <c r="B25" s="18" t="s">
        <v>36</v>
      </c>
      <c r="C25" s="28" t="s">
        <v>3</v>
      </c>
      <c r="D25" s="29">
        <f>D26</f>
        <v>4500767.01</v>
      </c>
      <c r="E25" s="19">
        <f>E26</f>
        <v>4181988.26</v>
      </c>
    </row>
    <row r="26" spans="1:5" ht="21.75" customHeight="1">
      <c r="A26" s="18">
        <v>18</v>
      </c>
      <c r="B26" s="18" t="s">
        <v>37</v>
      </c>
      <c r="C26" s="28" t="s">
        <v>4</v>
      </c>
      <c r="D26" s="29">
        <f>SUM(D27)</f>
        <v>4500767.01</v>
      </c>
      <c r="E26" s="19">
        <f>SUM(E27)</f>
        <v>4181988.26</v>
      </c>
    </row>
    <row r="27" spans="1:5" ht="37.5">
      <c r="A27" s="18">
        <v>19</v>
      </c>
      <c r="B27" s="18" t="s">
        <v>38</v>
      </c>
      <c r="C27" s="28" t="s">
        <v>39</v>
      </c>
      <c r="D27" s="30">
        <f>4488717.01+12050</f>
        <v>4500767.01</v>
      </c>
      <c r="E27" s="20">
        <f>4169938.26+E18</f>
        <v>4181988.26</v>
      </c>
    </row>
    <row r="28" spans="1:5" ht="20.25">
      <c r="A28" s="15">
        <v>20</v>
      </c>
      <c r="B28" s="21"/>
      <c r="C28" s="21" t="s">
        <v>40</v>
      </c>
      <c r="D28" s="22">
        <f>SUM(D19+D14)</f>
        <v>89920.97999999928</v>
      </c>
      <c r="E28" s="22">
        <f>SUM(E19+E14)</f>
        <v>-33401.83999999985</v>
      </c>
    </row>
  </sheetData>
  <sheetProtection/>
  <mergeCells count="1">
    <mergeCell ref="A5:E5"/>
  </mergeCells>
  <printOptions/>
  <pageMargins left="0.984251968503937" right="0.3937007874015748" top="0.7874015748031497" bottom="0.7874015748031497" header="0.5118110236220472" footer="0.5118110236220472"/>
  <pageSetup firstPageNumber="3" useFirstPageNumber="1" fitToHeight="2" fitToWidth="1" horizontalDpi="600" verticalDpi="600" orientation="portrait" paperSize="9" scale="59" r:id="rId2"/>
  <headerFooter alignWithMargins="0">
    <oddFooter>&amp;R&amp;P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Отдел</dc:creator>
  <cp:keywords/>
  <dc:description/>
  <cp:lastModifiedBy>user10</cp:lastModifiedBy>
  <cp:lastPrinted>2023-03-24T05:25:54Z</cp:lastPrinted>
  <dcterms:created xsi:type="dcterms:W3CDTF">2004-11-08T07:05:00Z</dcterms:created>
  <dcterms:modified xsi:type="dcterms:W3CDTF">2023-03-24T05:38:12Z</dcterms:modified>
  <cp:category/>
  <cp:version/>
  <cp:contentType/>
  <cp:contentStatus/>
</cp:coreProperties>
</file>