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Бюджет!$B$23</definedName>
    <definedName name="FIO" localSheetId="0">Бюджет!$G$23</definedName>
    <definedName name="LAST_CELL" localSheetId="0">Бюджет!$K$84</definedName>
    <definedName name="SIGN" localSheetId="0">Бюджет!$B$23:$I$24</definedName>
    <definedName name="_xlnm.Print_Titles" localSheetId="0">Бюджет!$6:$7</definedName>
    <definedName name="_xlnm.Print_Area" localSheetId="0">Бюджет!$A$1:$G$94</definedName>
  </definedNames>
  <calcPr calcId="125725"/>
</workbook>
</file>

<file path=xl/calcChain.xml><?xml version="1.0" encoding="utf-8"?>
<calcChain xmlns="http://schemas.openxmlformats.org/spreadsheetml/2006/main">
  <c r="D85" i="1"/>
  <c r="F85" l="1"/>
  <c r="E85"/>
  <c r="G78"/>
  <c r="G79"/>
  <c r="G80"/>
  <c r="G81"/>
  <c r="G82"/>
  <c r="G84"/>
  <c r="F14"/>
  <c r="F13"/>
  <c r="E12"/>
  <c r="F12" s="1"/>
  <c r="E11"/>
  <c r="E10"/>
  <c r="F10" s="1"/>
  <c r="F9"/>
  <c r="F8"/>
  <c r="G20" l="1"/>
  <c r="G22"/>
  <c r="G23"/>
  <c r="G24"/>
  <c r="G25"/>
  <c r="G26"/>
  <c r="G27"/>
  <c r="G28"/>
  <c r="G29"/>
  <c r="G30"/>
  <c r="G31"/>
  <c r="G32"/>
  <c r="G33"/>
  <c r="G34"/>
  <c r="G35"/>
  <c r="G36"/>
  <c r="G37"/>
  <c r="G40"/>
  <c r="G41"/>
  <c r="G42"/>
  <c r="G43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85" l="1"/>
  <c r="G9"/>
  <c r="G10"/>
  <c r="G11"/>
  <c r="G12"/>
  <c r="G13"/>
  <c r="G14"/>
  <c r="G15"/>
  <c r="G16"/>
  <c r="G17"/>
  <c r="G18"/>
  <c r="G19"/>
  <c r="G8"/>
</calcChain>
</file>

<file path=xl/sharedStrings.xml><?xml version="1.0" encoding="utf-8"?>
<sst xmlns="http://schemas.openxmlformats.org/spreadsheetml/2006/main" count="160" uniqueCount="160">
  <si>
    <t>КЦСР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</si>
  <si>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</si>
  <si>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8340075140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</si>
  <si>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</si>
  <si>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</si>
  <si>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1310074080</t>
  </si>
  <si>
    <t>1310075880</t>
  </si>
  <si>
    <t>1320074090</t>
  </si>
  <si>
    <t>1320075640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</si>
  <si>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</si>
  <si>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</si>
  <si>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1320075660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</si>
  <si>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</si>
  <si>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1330076490</t>
  </si>
  <si>
    <t>1320076490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</si>
  <si>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</si>
  <si>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</si>
  <si>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8320074290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</si>
  <si>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</si>
  <si>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</si>
  <si>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</si>
  <si>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</si>
  <si>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</si>
  <si>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</si>
  <si>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</si>
  <si>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</si>
  <si>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</si>
  <si>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</si>
  <si>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</si>
  <si>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</si>
  <si>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</si>
  <si>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</si>
  <si>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</si>
  <si>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</si>
  <si>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</si>
  <si>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</si>
  <si>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Наименование субвенции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</si>
  <si>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</si>
  <si>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</si>
  <si>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</si>
  <si>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</si>
  <si>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к решению Минусинского городского Совета депутатов</t>
  </si>
  <si>
    <t>№ п/п</t>
  </si>
  <si>
    <t>Приложение 6</t>
  </si>
  <si>
    <t>тыс. рублей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</si>
  <si>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</si>
  <si>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</si>
  <si>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02200S1380</t>
  </si>
  <si>
    <t>03100S5710</t>
  </si>
  <si>
    <t>03300S4130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</si>
  <si>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</si>
  <si>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04100S3950</t>
  </si>
  <si>
    <t>04100S5080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</si>
  <si>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</si>
  <si>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</si>
  <si>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05100L0160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</si>
  <si>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</si>
  <si>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</si>
  <si>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053F367483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</si>
  <si>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</si>
  <si>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</si>
  <si>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</si>
  <si>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07100S4560</t>
  </si>
  <si>
    <t>07300L4970</t>
  </si>
  <si>
    <t>08100S4180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</si>
  <si>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</si>
  <si>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</si>
  <si>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</si>
  <si>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08200S6540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</si>
  <si>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</si>
  <si>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10300S8400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</si>
  <si>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</si>
  <si>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11200S6070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</si>
  <si>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</si>
  <si>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</si>
  <si>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</si>
  <si>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</si>
  <si>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</si>
  <si>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</si>
  <si>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</si>
  <si>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</si>
  <si>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13200S5620</t>
  </si>
  <si>
    <t>13200S5630</t>
  </si>
  <si>
    <t>13200S8400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</si>
  <si>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</si>
  <si>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</si>
  <si>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</si>
  <si>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</si>
  <si>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13300S5530</t>
  </si>
  <si>
    <t>201F255550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</si>
  <si>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</si>
  <si>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</si>
  <si>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</si>
  <si>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</si>
  <si>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</si>
  <si>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ИТОГО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</si>
  <si>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2020 году</t>
  </si>
  <si>
    <t>от______№ _____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</si>
  <si>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</si>
  <si>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</si>
  <si>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</si>
  <si>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</si>
  <si>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</si>
  <si>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 xml:space="preserve">Субсидии 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</t>
  </si>
  <si>
    <t>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</si>
  <si>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</si>
  <si>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</si>
  <si>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Возмещение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</si>
  <si>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0420074020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</si>
  <si>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</si>
  <si>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02100S4470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</si>
  <si>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</si>
  <si>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</si>
  <si>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"Искусство и народное творчество" муниципальной программы "Культура города Минусинска"</t>
  </si>
  <si>
    <t>02200S4490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</si>
  <si>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в рамках подпрограммы "Культурное наследие" муниципальной программы "Культура города Минусинска"</t>
  </si>
  <si>
    <t>02100L5191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</si>
  <si>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</si>
  <si>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023A155191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</si>
  <si>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</si>
  <si>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</si>
  <si>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</si>
  <si>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</si>
  <si>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</si>
  <si>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</si>
  <si>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</si>
  <si>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05100S4120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</si>
  <si>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</si>
  <si>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</si>
  <si>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</si>
  <si>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11-5397) в рамках непрограммных расходов Администрации города Минусинска</t>
  </si>
  <si>
    <t>8320074240</t>
  </si>
  <si>
    <t>Осуществление ликвидационных мероприятий, связанных с прекращением исполнения органами сместного самоуправления государственных полномочий (в соответствии с законами края от 20 декабря 2005 года № 17-4294 и от 9 декабря 2010 года № 11-5397), в рамках непрограммных расходов Управления социальной защиты населения администрации города Минусинска</t>
  </si>
  <si>
    <t>9180074240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</si>
  <si>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</si>
  <si>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</si>
  <si>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</si>
  <si>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</si>
  <si>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Поддержка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</si>
  <si>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</si>
  <si>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</si>
  <si>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</si>
  <si>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</si>
  <si>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</si>
  <si>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</si>
  <si>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</si>
  <si>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Разработка концепции благоустройства города в связи с празднованием 200-летия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</si>
  <si>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20100S4600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</si>
  <si>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</si>
  <si>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08200S4370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</si>
  <si>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</si>
  <si>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043R310601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</si>
  <si>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Администрации города Минусинска</t>
  </si>
  <si>
    <t>832W058530</t>
  </si>
  <si>
    <t>0390075700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</si>
  <si>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</si>
  <si>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13100S6170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</si>
  <si>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</si>
  <si>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</si>
  <si>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Средства муниципального образования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</si>
</sst>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0"/>
      <name val="Arial"/>
    </font>
    <font>
      <sz val="8.5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95"/>
  <sheetViews>
    <sheetView showGridLines="0" tabSelected="1" view="pageBreakPreview" zoomScaleNormal="100" zoomScaleSheetLayoutView="100" workbookViewId="0">
      <selection activeCell="F90" sqref="F90"/>
    </sheetView>
  </sheetViews>
  <sheetFormatPr defaultRowHeight="12.75" customHeight="1"/>
  <cols>
    <col min="1" max="1" width="9.140625" style="6"/>
    <col min="2" max="2" width="51.28515625" style="26" customWidth="1"/>
    <col min="3" max="3" width="12.85546875" style="27" hidden="1" customWidth="1"/>
    <col min="4" max="5" width="13.28515625" style="28" customWidth="1"/>
    <col min="6" max="6" width="13.42578125" style="28" customWidth="1"/>
    <col min="7" max="7" width="13" style="28" customWidth="1"/>
    <col min="8" max="8" width="13.140625" style="6" customWidth="1"/>
    <col min="9" max="11" width="9.140625" style="6" customWidth="1"/>
    <col min="12" max="16384" width="9.140625" style="6"/>
  </cols>
  <sheetData>
    <row r="1" spans="1:11" ht="15" customHeight="1">
      <c r="B1" s="7"/>
      <c r="C1" s="8"/>
      <c r="D1" s="9"/>
      <c r="E1" s="9"/>
      <c r="F1" s="10"/>
      <c r="G1" s="10" t="s">
        <v>43</v>
      </c>
    </row>
    <row r="2" spans="1:11" ht="16.5" customHeight="1">
      <c r="B2" s="11"/>
      <c r="C2" s="12"/>
      <c r="D2" s="13"/>
      <c r="E2" s="13"/>
      <c r="F2" s="10"/>
      <c r="G2" s="10" t="s">
        <v>41</v>
      </c>
    </row>
    <row r="3" spans="1:11" ht="18.75" customHeight="1">
      <c r="B3" s="14"/>
      <c r="C3" s="12"/>
      <c r="D3" s="10"/>
      <c r="E3" s="10"/>
      <c r="F3" s="10"/>
      <c r="G3" s="10" t="s">
        <v>97</v>
      </c>
    </row>
    <row r="4" spans="1:11" ht="71.25" customHeight="1">
      <c r="B4" s="36" t="s">
        <v>96</v>
      </c>
      <c r="C4" s="36"/>
      <c r="D4" s="36"/>
      <c r="E4" s="36"/>
      <c r="F4" s="36"/>
      <c r="G4" s="36"/>
    </row>
    <row r="5" spans="1:11" ht="15.75" customHeight="1">
      <c r="A5" s="37" t="s">
        <v>44</v>
      </c>
      <c r="B5" s="37"/>
      <c r="C5" s="37"/>
      <c r="D5" s="37"/>
      <c r="E5" s="37"/>
      <c r="F5" s="37"/>
      <c r="G5" s="37"/>
      <c r="H5" s="15"/>
      <c r="I5" s="15"/>
      <c r="J5" s="16"/>
      <c r="K5" s="16"/>
    </row>
    <row r="6" spans="1:11" ht="63">
      <c r="A6" s="17" t="s">
        <v>42</v>
      </c>
      <c r="B6" s="5" t="s">
        <v>36</v>
      </c>
      <c r="C6" s="1" t="s">
        <v>0</v>
      </c>
      <c r="D6" s="18" t="s">
        <v>37</v>
      </c>
      <c r="E6" s="18" t="s">
        <v>38</v>
      </c>
      <c r="F6" s="18" t="s">
        <v>39</v>
      </c>
      <c r="G6" s="19" t="s">
        <v>40</v>
      </c>
    </row>
    <row r="7" spans="1:11" ht="15.75">
      <c r="A7" s="17">
        <v>1</v>
      </c>
      <c r="B7" s="5">
        <v>2</v>
      </c>
      <c r="C7" s="17">
        <v>3</v>
      </c>
      <c r="D7" s="1">
        <v>3</v>
      </c>
      <c r="E7" s="17">
        <v>4</v>
      </c>
      <c r="F7" s="1">
        <v>5</v>
      </c>
      <c r="G7" s="17">
        <v>6</v>
      </c>
    </row>
    <row r="8" spans="1:11" ht="47.25">
      <c r="A8" s="17">
        <v>1</v>
      </c>
      <c r="B8" s="30" t="s">
        <v>98</v>
      </c>
      <c r="C8" s="4"/>
      <c r="D8" s="2">
        <v>364460.6</v>
      </c>
      <c r="E8" s="31">
        <v>364460.6</v>
      </c>
      <c r="F8" s="2">
        <f>E8</f>
        <v>364460.6</v>
      </c>
      <c r="G8" s="21">
        <f>F8/E8*100</f>
        <v>100</v>
      </c>
    </row>
    <row r="9" spans="1:11" ht="64.5" customHeight="1">
      <c r="A9" s="17">
        <v>2</v>
      </c>
      <c r="B9" s="20" t="s">
        <v>99</v>
      </c>
      <c r="C9" s="4"/>
      <c r="D9" s="2">
        <v>90899.3</v>
      </c>
      <c r="E9" s="2">
        <v>90899.3</v>
      </c>
      <c r="F9" s="2">
        <f t="shared" ref="F9:F14" si="0">E9</f>
        <v>90899.3</v>
      </c>
      <c r="G9" s="21">
        <f t="shared" ref="G9:G70" si="1">F9/E9*100</f>
        <v>100</v>
      </c>
    </row>
    <row r="10" spans="1:11" ht="63">
      <c r="A10" s="17">
        <v>3</v>
      </c>
      <c r="B10" s="20" t="s">
        <v>100</v>
      </c>
      <c r="C10" s="4"/>
      <c r="D10" s="2">
        <v>17658</v>
      </c>
      <c r="E10" s="2">
        <f>17658+21409.9</f>
        <v>39067.9</v>
      </c>
      <c r="F10" s="2">
        <f t="shared" si="0"/>
        <v>39067.9</v>
      </c>
      <c r="G10" s="21">
        <f t="shared" si="1"/>
        <v>100</v>
      </c>
    </row>
    <row r="11" spans="1:11" ht="80.25" customHeight="1">
      <c r="A11" s="17">
        <v>4</v>
      </c>
      <c r="B11" s="20" t="s">
        <v>101</v>
      </c>
      <c r="C11" s="4"/>
      <c r="D11" s="2">
        <v>13801</v>
      </c>
      <c r="E11" s="2">
        <f>13801+5252.5</f>
        <v>19053.5</v>
      </c>
      <c r="F11" s="2">
        <v>18394.580000000002</v>
      </c>
      <c r="G11" s="21">
        <f t="shared" si="1"/>
        <v>96.541737738473259</v>
      </c>
    </row>
    <row r="12" spans="1:11" ht="81" customHeight="1">
      <c r="A12" s="17">
        <v>5</v>
      </c>
      <c r="B12" s="30" t="s">
        <v>102</v>
      </c>
      <c r="C12" s="4"/>
      <c r="D12" s="2">
        <v>0</v>
      </c>
      <c r="E12" s="2">
        <f>5995.7+3321.2</f>
        <v>9316.9</v>
      </c>
      <c r="F12" s="2">
        <f t="shared" si="0"/>
        <v>9316.9</v>
      </c>
      <c r="G12" s="21">
        <f t="shared" si="1"/>
        <v>100</v>
      </c>
    </row>
    <row r="13" spans="1:11" ht="84.75" customHeight="1">
      <c r="A13" s="17">
        <v>6</v>
      </c>
      <c r="B13" s="30" t="s">
        <v>103</v>
      </c>
      <c r="C13" s="4"/>
      <c r="D13" s="2">
        <v>0</v>
      </c>
      <c r="E13" s="2">
        <v>1925.7</v>
      </c>
      <c r="F13" s="2">
        <f t="shared" si="0"/>
        <v>1925.7</v>
      </c>
      <c r="G13" s="21">
        <f t="shared" si="1"/>
        <v>100</v>
      </c>
    </row>
    <row r="14" spans="1:11" ht="78.75">
      <c r="A14" s="17">
        <v>7</v>
      </c>
      <c r="B14" s="30" t="s">
        <v>104</v>
      </c>
      <c r="C14" s="4"/>
      <c r="D14" s="2">
        <v>0</v>
      </c>
      <c r="E14" s="2">
        <v>16213.3</v>
      </c>
      <c r="F14" s="2">
        <f t="shared" si="0"/>
        <v>16213.3</v>
      </c>
      <c r="G14" s="21">
        <f t="shared" si="1"/>
        <v>100</v>
      </c>
    </row>
    <row r="15" spans="1:11" ht="99.75" customHeight="1">
      <c r="A15" s="17">
        <v>8</v>
      </c>
      <c r="B15" s="34" t="s">
        <v>90</v>
      </c>
      <c r="C15" s="22" t="s">
        <v>89</v>
      </c>
      <c r="D15" s="3">
        <v>0</v>
      </c>
      <c r="E15" s="3">
        <v>29736.7</v>
      </c>
      <c r="F15" s="3">
        <v>29736.7</v>
      </c>
      <c r="G15" s="21">
        <f t="shared" si="1"/>
        <v>100</v>
      </c>
    </row>
    <row r="16" spans="1:11" ht="114.75" customHeight="1">
      <c r="A16" s="17">
        <v>9</v>
      </c>
      <c r="B16" s="34" t="s">
        <v>105</v>
      </c>
      <c r="C16" s="22" t="s">
        <v>106</v>
      </c>
      <c r="D16" s="3">
        <v>0</v>
      </c>
      <c r="E16" s="3">
        <v>10495.69</v>
      </c>
      <c r="F16" s="3">
        <v>7318.46</v>
      </c>
      <c r="G16" s="21">
        <f t="shared" si="1"/>
        <v>69.728240830283667</v>
      </c>
    </row>
    <row r="17" spans="1:7" ht="288.75" customHeight="1">
      <c r="A17" s="17">
        <v>10</v>
      </c>
      <c r="B17" s="35" t="s">
        <v>107</v>
      </c>
      <c r="C17" s="22" t="s">
        <v>108</v>
      </c>
      <c r="D17" s="3">
        <v>0</v>
      </c>
      <c r="E17" s="3">
        <v>2047.47</v>
      </c>
      <c r="F17" s="3">
        <v>2047.47</v>
      </c>
      <c r="G17" s="21">
        <f t="shared" si="1"/>
        <v>100</v>
      </c>
    </row>
    <row r="18" spans="1:7" ht="117.75" customHeight="1">
      <c r="A18" s="17">
        <v>11</v>
      </c>
      <c r="B18" s="35" t="s">
        <v>109</v>
      </c>
      <c r="C18" s="22" t="s">
        <v>110</v>
      </c>
      <c r="D18" s="3">
        <v>0</v>
      </c>
      <c r="E18" s="3">
        <v>30000</v>
      </c>
      <c r="F18" s="3">
        <v>27273.98</v>
      </c>
      <c r="G18" s="21">
        <f t="shared" si="1"/>
        <v>90.913266666666672</v>
      </c>
    </row>
    <row r="19" spans="1:7" ht="131.25" customHeight="1">
      <c r="A19" s="17">
        <v>12</v>
      </c>
      <c r="B19" s="35" t="s">
        <v>111</v>
      </c>
      <c r="C19" s="22" t="s">
        <v>112</v>
      </c>
      <c r="D19" s="3">
        <v>0</v>
      </c>
      <c r="E19" s="3">
        <v>430.12</v>
      </c>
      <c r="F19" s="3">
        <v>430.12</v>
      </c>
      <c r="G19" s="21">
        <f t="shared" si="1"/>
        <v>100</v>
      </c>
    </row>
    <row r="20" spans="1:7" ht="96.75" customHeight="1">
      <c r="A20" s="17">
        <v>13</v>
      </c>
      <c r="B20" s="34" t="s">
        <v>113</v>
      </c>
      <c r="C20" s="22" t="s">
        <v>114</v>
      </c>
      <c r="D20" s="3">
        <v>0</v>
      </c>
      <c r="E20" s="3">
        <v>70268.899999999994</v>
      </c>
      <c r="F20" s="3">
        <v>70268.899999999994</v>
      </c>
      <c r="G20" s="21">
        <f t="shared" si="1"/>
        <v>100</v>
      </c>
    </row>
    <row r="21" spans="1:7" ht="98.25" customHeight="1">
      <c r="A21" s="17">
        <v>14</v>
      </c>
      <c r="B21" s="34" t="s">
        <v>115</v>
      </c>
      <c r="C21" s="22" t="s">
        <v>116</v>
      </c>
      <c r="D21" s="3">
        <v>27.3</v>
      </c>
      <c r="E21" s="3">
        <v>0</v>
      </c>
      <c r="F21" s="3">
        <v>0</v>
      </c>
      <c r="G21" s="21">
        <v>0</v>
      </c>
    </row>
    <row r="22" spans="1:7" ht="132.75" customHeight="1">
      <c r="A22" s="17">
        <v>15</v>
      </c>
      <c r="B22" s="35" t="s">
        <v>117</v>
      </c>
      <c r="C22" s="22" t="s">
        <v>118</v>
      </c>
      <c r="D22" s="3">
        <v>0</v>
      </c>
      <c r="E22" s="3">
        <v>4000</v>
      </c>
      <c r="F22" s="3">
        <v>4000</v>
      </c>
      <c r="G22" s="21">
        <f t="shared" si="1"/>
        <v>100</v>
      </c>
    </row>
    <row r="23" spans="1:7" ht="96.75" customHeight="1">
      <c r="A23" s="17">
        <v>16</v>
      </c>
      <c r="B23" s="34" t="s">
        <v>1</v>
      </c>
      <c r="C23" s="22" t="s">
        <v>47</v>
      </c>
      <c r="D23" s="3">
        <v>0</v>
      </c>
      <c r="E23" s="3">
        <v>157</v>
      </c>
      <c r="F23" s="3">
        <v>157</v>
      </c>
      <c r="G23" s="21">
        <f t="shared" si="1"/>
        <v>100</v>
      </c>
    </row>
    <row r="24" spans="1:7" ht="95.25" customHeight="1">
      <c r="A24" s="17">
        <v>17</v>
      </c>
      <c r="B24" s="34" t="s">
        <v>92</v>
      </c>
      <c r="C24" s="22" t="s">
        <v>2</v>
      </c>
      <c r="D24" s="3">
        <v>674.4</v>
      </c>
      <c r="E24" s="3">
        <v>754.6</v>
      </c>
      <c r="F24" s="3">
        <v>754.6</v>
      </c>
      <c r="G24" s="21">
        <f t="shared" si="1"/>
        <v>100</v>
      </c>
    </row>
    <row r="25" spans="1:7" ht="120" customHeight="1">
      <c r="A25" s="17">
        <v>18</v>
      </c>
      <c r="B25" s="35" t="s">
        <v>119</v>
      </c>
      <c r="C25" s="22" t="s">
        <v>120</v>
      </c>
      <c r="D25" s="3">
        <v>0</v>
      </c>
      <c r="E25" s="3">
        <v>15233.4</v>
      </c>
      <c r="F25" s="3">
        <v>14680.21</v>
      </c>
      <c r="G25" s="21">
        <f t="shared" si="1"/>
        <v>96.36857169115234</v>
      </c>
    </row>
    <row r="26" spans="1:7" ht="207.75" customHeight="1">
      <c r="A26" s="17">
        <v>19</v>
      </c>
      <c r="B26" s="35" t="s">
        <v>3</v>
      </c>
      <c r="C26" s="22" t="s">
        <v>4</v>
      </c>
      <c r="D26" s="3">
        <v>4158</v>
      </c>
      <c r="E26" s="3">
        <v>2907</v>
      </c>
      <c r="F26" s="3">
        <v>2777.5</v>
      </c>
      <c r="G26" s="21">
        <f t="shared" si="1"/>
        <v>95.545235638114903</v>
      </c>
    </row>
    <row r="27" spans="1:7" ht="136.5" customHeight="1">
      <c r="A27" s="17">
        <v>20</v>
      </c>
      <c r="B27" s="35" t="s">
        <v>121</v>
      </c>
      <c r="C27" s="22" t="s">
        <v>122</v>
      </c>
      <c r="D27" s="3">
        <v>27542.7</v>
      </c>
      <c r="E27" s="3">
        <v>27542.7</v>
      </c>
      <c r="F27" s="3">
        <v>25283.200000000001</v>
      </c>
      <c r="G27" s="21">
        <f t="shared" si="1"/>
        <v>91.796374356907634</v>
      </c>
    </row>
    <row r="28" spans="1:7" ht="71.25" customHeight="1">
      <c r="A28" s="17">
        <v>21</v>
      </c>
      <c r="B28" s="34" t="s">
        <v>46</v>
      </c>
      <c r="C28" s="22" t="s">
        <v>45</v>
      </c>
      <c r="D28" s="3">
        <v>120.7</v>
      </c>
      <c r="E28" s="3">
        <v>140.6</v>
      </c>
      <c r="F28" s="3">
        <v>140.6</v>
      </c>
      <c r="G28" s="21">
        <f t="shared" si="1"/>
        <v>100</v>
      </c>
    </row>
    <row r="29" spans="1:7" ht="98.25" customHeight="1">
      <c r="A29" s="17">
        <v>22</v>
      </c>
      <c r="B29" s="34" t="s">
        <v>56</v>
      </c>
      <c r="C29" s="22" t="s">
        <v>55</v>
      </c>
      <c r="D29" s="3">
        <v>0</v>
      </c>
      <c r="E29" s="3">
        <v>47958.89</v>
      </c>
      <c r="F29" s="3">
        <v>38098.93</v>
      </c>
      <c r="G29" s="21">
        <f t="shared" si="1"/>
        <v>79.440808575844855</v>
      </c>
    </row>
    <row r="30" spans="1:7" ht="180.75" customHeight="1">
      <c r="A30" s="17">
        <v>23</v>
      </c>
      <c r="B30" s="35" t="s">
        <v>123</v>
      </c>
      <c r="C30" s="22" t="s">
        <v>124</v>
      </c>
      <c r="D30" s="3">
        <v>0</v>
      </c>
      <c r="E30" s="3">
        <v>787.1</v>
      </c>
      <c r="F30" s="3">
        <v>764.9</v>
      </c>
      <c r="G30" s="21">
        <f t="shared" si="1"/>
        <v>97.179519756066568</v>
      </c>
    </row>
    <row r="31" spans="1:7" ht="308.25" customHeight="1">
      <c r="A31" s="17">
        <v>24</v>
      </c>
      <c r="B31" s="35" t="s">
        <v>73</v>
      </c>
      <c r="C31" s="22" t="s">
        <v>5</v>
      </c>
      <c r="D31" s="3">
        <v>120484.4</v>
      </c>
      <c r="E31" s="3">
        <v>132198.06</v>
      </c>
      <c r="F31" s="3">
        <v>132198.06</v>
      </c>
      <c r="G31" s="21">
        <f t="shared" si="1"/>
        <v>100</v>
      </c>
    </row>
    <row r="32" spans="1:7" ht="303" customHeight="1">
      <c r="A32" s="17">
        <v>25</v>
      </c>
      <c r="B32" s="35" t="s">
        <v>74</v>
      </c>
      <c r="C32" s="22" t="s">
        <v>6</v>
      </c>
      <c r="D32" s="3">
        <v>278114.8</v>
      </c>
      <c r="E32" s="3">
        <v>295109.42</v>
      </c>
      <c r="F32" s="3">
        <v>295109.42</v>
      </c>
      <c r="G32" s="21">
        <f t="shared" si="1"/>
        <v>100</v>
      </c>
    </row>
    <row r="33" spans="1:7" ht="312" customHeight="1">
      <c r="A33" s="17">
        <v>26</v>
      </c>
      <c r="B33" s="35" t="s">
        <v>77</v>
      </c>
      <c r="C33" s="22" t="s">
        <v>7</v>
      </c>
      <c r="D33" s="3">
        <v>71719.7</v>
      </c>
      <c r="E33" s="3">
        <v>77534.399999999994</v>
      </c>
      <c r="F33" s="3">
        <v>77534.399999999994</v>
      </c>
      <c r="G33" s="21">
        <f t="shared" si="1"/>
        <v>100</v>
      </c>
    </row>
    <row r="34" spans="1:7" ht="304.5" customHeight="1">
      <c r="A34" s="17">
        <v>27</v>
      </c>
      <c r="B34" s="35" t="s">
        <v>78</v>
      </c>
      <c r="C34" s="22" t="s">
        <v>8</v>
      </c>
      <c r="D34" s="3">
        <v>371654.40000000002</v>
      </c>
      <c r="E34" s="3">
        <v>369715.4</v>
      </c>
      <c r="F34" s="3">
        <v>369715.4</v>
      </c>
      <c r="G34" s="21">
        <f t="shared" si="1"/>
        <v>100</v>
      </c>
    </row>
    <row r="35" spans="1:7" ht="162.75" customHeight="1">
      <c r="A35" s="17">
        <v>28</v>
      </c>
      <c r="B35" s="35" t="s">
        <v>9</v>
      </c>
      <c r="C35" s="22" t="s">
        <v>10</v>
      </c>
      <c r="D35" s="3">
        <v>83930.6</v>
      </c>
      <c r="E35" s="3">
        <v>76854.5</v>
      </c>
      <c r="F35" s="3">
        <v>76854.5</v>
      </c>
      <c r="G35" s="21">
        <f t="shared" si="1"/>
        <v>100</v>
      </c>
    </row>
    <row r="36" spans="1:7" ht="99.75" customHeight="1">
      <c r="A36" s="17">
        <v>29</v>
      </c>
      <c r="B36" s="34" t="s">
        <v>61</v>
      </c>
      <c r="C36" s="22" t="s">
        <v>60</v>
      </c>
      <c r="D36" s="3">
        <v>0</v>
      </c>
      <c r="E36" s="3">
        <v>28739.45</v>
      </c>
      <c r="F36" s="3">
        <v>28693.919999999998</v>
      </c>
      <c r="G36" s="21">
        <f t="shared" si="1"/>
        <v>99.841576648126519</v>
      </c>
    </row>
    <row r="37" spans="1:7" ht="125.25" customHeight="1">
      <c r="A37" s="17">
        <v>30</v>
      </c>
      <c r="B37" s="35" t="s">
        <v>59</v>
      </c>
      <c r="C37" s="22" t="s">
        <v>58</v>
      </c>
      <c r="D37" s="3">
        <v>0</v>
      </c>
      <c r="E37" s="3">
        <v>69361.009999999995</v>
      </c>
      <c r="F37" s="3">
        <v>66823.59</v>
      </c>
      <c r="G37" s="21">
        <f t="shared" si="1"/>
        <v>96.341719937469193</v>
      </c>
    </row>
    <row r="38" spans="1:7" ht="77.25" customHeight="1">
      <c r="A38" s="17">
        <v>31</v>
      </c>
      <c r="B38" s="34" t="s">
        <v>125</v>
      </c>
      <c r="C38" s="22" t="s">
        <v>126</v>
      </c>
      <c r="D38" s="3">
        <v>161.5</v>
      </c>
      <c r="E38" s="3">
        <v>0</v>
      </c>
      <c r="F38" s="3">
        <v>0</v>
      </c>
      <c r="G38" s="21">
        <v>0</v>
      </c>
    </row>
    <row r="39" spans="1:7" ht="149.25" customHeight="1">
      <c r="A39" s="17">
        <v>32</v>
      </c>
      <c r="B39" s="35" t="s">
        <v>79</v>
      </c>
      <c r="C39" s="22" t="s">
        <v>11</v>
      </c>
      <c r="D39" s="3">
        <v>28525.8</v>
      </c>
      <c r="E39" s="3">
        <v>23982.1</v>
      </c>
      <c r="F39" s="3">
        <v>23468.7</v>
      </c>
      <c r="G39" s="21">
        <v>0</v>
      </c>
    </row>
    <row r="40" spans="1:7" ht="103.5" customHeight="1">
      <c r="A40" s="17">
        <v>33</v>
      </c>
      <c r="B40" s="35" t="s">
        <v>93</v>
      </c>
      <c r="C40" s="22" t="s">
        <v>94</v>
      </c>
      <c r="D40" s="3">
        <v>1749</v>
      </c>
      <c r="E40" s="3">
        <v>1949.5</v>
      </c>
      <c r="F40" s="3">
        <v>1860.8</v>
      </c>
      <c r="G40" s="21">
        <f t="shared" si="1"/>
        <v>95.450115414208767</v>
      </c>
    </row>
    <row r="41" spans="1:7" ht="90.75" customHeight="1">
      <c r="A41" s="17">
        <v>34</v>
      </c>
      <c r="B41" s="34" t="s">
        <v>12</v>
      </c>
      <c r="C41" s="22" t="s">
        <v>57</v>
      </c>
      <c r="D41" s="3">
        <v>37.9</v>
      </c>
      <c r="E41" s="3">
        <v>37.9</v>
      </c>
      <c r="F41" s="3">
        <v>37.9</v>
      </c>
      <c r="G41" s="21">
        <f t="shared" si="1"/>
        <v>100</v>
      </c>
    </row>
    <row r="42" spans="1:7" ht="127.5" customHeight="1">
      <c r="A42" s="17">
        <v>35</v>
      </c>
      <c r="B42" s="35" t="s">
        <v>127</v>
      </c>
      <c r="C42" s="22" t="s">
        <v>128</v>
      </c>
      <c r="D42" s="3">
        <v>595.6</v>
      </c>
      <c r="E42" s="3">
        <v>611.54</v>
      </c>
      <c r="F42" s="3">
        <v>611.54</v>
      </c>
      <c r="G42" s="21">
        <f t="shared" si="1"/>
        <v>100</v>
      </c>
    </row>
    <row r="43" spans="1:7" ht="82.5" customHeight="1">
      <c r="A43" s="17">
        <v>36</v>
      </c>
      <c r="B43" s="34" t="s">
        <v>86</v>
      </c>
      <c r="C43" s="22" t="s">
        <v>13</v>
      </c>
      <c r="D43" s="3">
        <v>9154.94</v>
      </c>
      <c r="E43" s="3">
        <v>287.32</v>
      </c>
      <c r="F43" s="3">
        <v>287.32</v>
      </c>
      <c r="G43" s="21">
        <f t="shared" si="1"/>
        <v>100</v>
      </c>
    </row>
    <row r="44" spans="1:7" ht="86.25" customHeight="1">
      <c r="A44" s="17">
        <v>37</v>
      </c>
      <c r="B44" s="34" t="s">
        <v>80</v>
      </c>
      <c r="C44" s="22" t="s">
        <v>14</v>
      </c>
      <c r="D44" s="3">
        <v>4012.26</v>
      </c>
      <c r="E44" s="3">
        <v>0</v>
      </c>
      <c r="F44" s="3">
        <v>0</v>
      </c>
      <c r="G44" s="21">
        <v>0</v>
      </c>
    </row>
    <row r="45" spans="1:7" ht="191.25" customHeight="1">
      <c r="A45" s="17">
        <v>38</v>
      </c>
      <c r="B45" s="35" t="s">
        <v>15</v>
      </c>
      <c r="C45" s="22" t="s">
        <v>16</v>
      </c>
      <c r="D45" s="3">
        <v>6743.1</v>
      </c>
      <c r="E45" s="3">
        <v>7464.6</v>
      </c>
      <c r="F45" s="3">
        <v>7464.6</v>
      </c>
      <c r="G45" s="21">
        <f t="shared" si="1"/>
        <v>100</v>
      </c>
    </row>
    <row r="46" spans="1:7" ht="111.75" customHeight="1">
      <c r="A46" s="17">
        <v>39</v>
      </c>
      <c r="B46" s="35" t="s">
        <v>91</v>
      </c>
      <c r="C46" s="22" t="s">
        <v>17</v>
      </c>
      <c r="D46" s="3">
        <v>86.7</v>
      </c>
      <c r="E46" s="3">
        <v>97.2</v>
      </c>
      <c r="F46" s="3">
        <v>97.2</v>
      </c>
      <c r="G46" s="21">
        <f t="shared" si="1"/>
        <v>100</v>
      </c>
    </row>
    <row r="47" spans="1:7" ht="97.5" customHeight="1">
      <c r="A47" s="17">
        <v>40</v>
      </c>
      <c r="B47" s="35" t="s">
        <v>18</v>
      </c>
      <c r="C47" s="22" t="s">
        <v>19</v>
      </c>
      <c r="D47" s="3">
        <v>1341.3</v>
      </c>
      <c r="E47" s="3">
        <v>1502.2</v>
      </c>
      <c r="F47" s="3">
        <v>1502.2</v>
      </c>
      <c r="G47" s="21">
        <f t="shared" si="1"/>
        <v>100</v>
      </c>
    </row>
    <row r="48" spans="1:7" ht="136.5" customHeight="1">
      <c r="A48" s="17">
        <v>41</v>
      </c>
      <c r="B48" s="35" t="s">
        <v>129</v>
      </c>
      <c r="C48" s="22" t="s">
        <v>51</v>
      </c>
      <c r="D48" s="3">
        <v>0</v>
      </c>
      <c r="E48" s="3">
        <v>123735.9</v>
      </c>
      <c r="F48" s="3">
        <v>116496.83</v>
      </c>
      <c r="G48" s="21">
        <f t="shared" si="1"/>
        <v>94.149579871322715</v>
      </c>
    </row>
    <row r="49" spans="1:7" ht="145.5" customHeight="1">
      <c r="A49" s="17">
        <v>42</v>
      </c>
      <c r="B49" s="35" t="s">
        <v>130</v>
      </c>
      <c r="C49" s="22" t="s">
        <v>131</v>
      </c>
      <c r="D49" s="3">
        <v>0</v>
      </c>
      <c r="E49" s="3">
        <v>74.099999999999994</v>
      </c>
      <c r="F49" s="3">
        <v>74</v>
      </c>
      <c r="G49" s="21">
        <f t="shared" si="1"/>
        <v>99.865047233468289</v>
      </c>
    </row>
    <row r="50" spans="1:7" ht="129" customHeight="1">
      <c r="A50" s="17">
        <v>43</v>
      </c>
      <c r="B50" s="35" t="s">
        <v>132</v>
      </c>
      <c r="C50" s="22" t="s">
        <v>133</v>
      </c>
      <c r="D50" s="3">
        <v>0</v>
      </c>
      <c r="E50" s="3">
        <v>393.2</v>
      </c>
      <c r="F50" s="3">
        <v>393.2</v>
      </c>
      <c r="G50" s="21">
        <f t="shared" si="1"/>
        <v>100</v>
      </c>
    </row>
    <row r="51" spans="1:7" ht="70.5" customHeight="1">
      <c r="A51" s="17">
        <v>44</v>
      </c>
      <c r="B51" s="34" t="s">
        <v>134</v>
      </c>
      <c r="C51" s="22" t="s">
        <v>135</v>
      </c>
      <c r="D51" s="3">
        <v>0</v>
      </c>
      <c r="E51" s="3">
        <v>303.92</v>
      </c>
      <c r="F51" s="3">
        <v>303.92</v>
      </c>
      <c r="G51" s="21">
        <f t="shared" si="1"/>
        <v>100</v>
      </c>
    </row>
    <row r="52" spans="1:7" ht="101.25" customHeight="1">
      <c r="A52" s="17">
        <v>45</v>
      </c>
      <c r="B52" s="34" t="s">
        <v>20</v>
      </c>
      <c r="C52" s="22" t="s">
        <v>21</v>
      </c>
      <c r="D52" s="3">
        <v>345</v>
      </c>
      <c r="E52" s="3">
        <v>96.48</v>
      </c>
      <c r="F52" s="3">
        <v>96.48</v>
      </c>
      <c r="G52" s="21">
        <f t="shared" si="1"/>
        <v>100</v>
      </c>
    </row>
    <row r="53" spans="1:7" ht="85.5" customHeight="1">
      <c r="A53" s="17">
        <v>46</v>
      </c>
      <c r="B53" s="34" t="s">
        <v>22</v>
      </c>
      <c r="C53" s="22" t="s">
        <v>23</v>
      </c>
      <c r="D53" s="3">
        <v>30.1</v>
      </c>
      <c r="E53" s="3">
        <v>30.1</v>
      </c>
      <c r="F53" s="3">
        <v>30.1</v>
      </c>
      <c r="G53" s="21">
        <f t="shared" si="1"/>
        <v>100</v>
      </c>
    </row>
    <row r="54" spans="1:7" ht="98.25" customHeight="1">
      <c r="A54" s="17">
        <v>47</v>
      </c>
      <c r="B54" s="34" t="s">
        <v>136</v>
      </c>
      <c r="C54" s="22" t="s">
        <v>137</v>
      </c>
      <c r="D54" s="3">
        <v>0</v>
      </c>
      <c r="E54" s="3">
        <v>104.59</v>
      </c>
      <c r="F54" s="3">
        <v>104.59</v>
      </c>
      <c r="G54" s="21">
        <f t="shared" si="1"/>
        <v>100</v>
      </c>
    </row>
    <row r="55" spans="1:7" ht="135.75" customHeight="1">
      <c r="A55" s="17">
        <v>48</v>
      </c>
      <c r="B55" s="35" t="s">
        <v>24</v>
      </c>
      <c r="C55" s="22" t="s">
        <v>25</v>
      </c>
      <c r="D55" s="3">
        <v>1031.9000000000001</v>
      </c>
      <c r="E55" s="3">
        <v>1768.36</v>
      </c>
      <c r="F55" s="3">
        <v>889.35</v>
      </c>
      <c r="G55" s="21">
        <f t="shared" si="1"/>
        <v>50.292361283901478</v>
      </c>
    </row>
    <row r="56" spans="1:7" ht="83.25" customHeight="1">
      <c r="A56" s="17">
        <v>49</v>
      </c>
      <c r="B56" s="34" t="s">
        <v>26</v>
      </c>
      <c r="C56" s="22" t="s">
        <v>62</v>
      </c>
      <c r="D56" s="3">
        <v>1354.8</v>
      </c>
      <c r="E56" s="3">
        <v>1354.8</v>
      </c>
      <c r="F56" s="3">
        <v>1354.8</v>
      </c>
      <c r="G56" s="21">
        <f t="shared" si="1"/>
        <v>100</v>
      </c>
    </row>
    <row r="57" spans="1:7" ht="132.75" customHeight="1">
      <c r="A57" s="17">
        <v>50</v>
      </c>
      <c r="B57" s="35" t="s">
        <v>138</v>
      </c>
      <c r="C57" s="22" t="s">
        <v>139</v>
      </c>
      <c r="D57" s="3">
        <v>0</v>
      </c>
      <c r="E57" s="3">
        <v>300</v>
      </c>
      <c r="F57" s="3">
        <v>300</v>
      </c>
      <c r="G57" s="21">
        <f t="shared" si="1"/>
        <v>100</v>
      </c>
    </row>
    <row r="58" spans="1:7" ht="87.75" customHeight="1">
      <c r="A58" s="17">
        <v>51</v>
      </c>
      <c r="B58" s="34" t="s">
        <v>140</v>
      </c>
      <c r="C58" s="22" t="s">
        <v>141</v>
      </c>
      <c r="D58" s="3">
        <v>0</v>
      </c>
      <c r="E58" s="3">
        <v>1479.68</v>
      </c>
      <c r="F58" s="3">
        <v>1479.68</v>
      </c>
      <c r="G58" s="21">
        <f t="shared" si="1"/>
        <v>100</v>
      </c>
    </row>
    <row r="59" spans="1:7" ht="90.75" customHeight="1">
      <c r="A59" s="17">
        <v>52</v>
      </c>
      <c r="B59" s="34" t="s">
        <v>142</v>
      </c>
      <c r="C59" s="22" t="s">
        <v>143</v>
      </c>
      <c r="D59" s="3">
        <v>0</v>
      </c>
      <c r="E59" s="3">
        <v>1004.72</v>
      </c>
      <c r="F59" s="3">
        <v>1004.72</v>
      </c>
      <c r="G59" s="21">
        <f t="shared" si="1"/>
        <v>100</v>
      </c>
    </row>
    <row r="60" spans="1:7" ht="144" customHeight="1">
      <c r="A60" s="17">
        <v>53</v>
      </c>
      <c r="B60" s="35" t="s">
        <v>27</v>
      </c>
      <c r="C60" s="22" t="s">
        <v>28</v>
      </c>
      <c r="D60" s="3">
        <v>5515.2</v>
      </c>
      <c r="E60" s="3">
        <v>2908.4</v>
      </c>
      <c r="F60" s="3">
        <v>2908.4</v>
      </c>
      <c r="G60" s="21">
        <f t="shared" si="1"/>
        <v>100</v>
      </c>
    </row>
    <row r="61" spans="1:7" ht="111" customHeight="1">
      <c r="A61" s="17">
        <v>54</v>
      </c>
      <c r="B61" s="34" t="s">
        <v>29</v>
      </c>
      <c r="C61" s="22" t="s">
        <v>63</v>
      </c>
      <c r="D61" s="3">
        <v>0</v>
      </c>
      <c r="E61" s="3">
        <v>1529.01</v>
      </c>
      <c r="F61" s="3">
        <v>1529.01</v>
      </c>
      <c r="G61" s="21">
        <f t="shared" si="1"/>
        <v>100</v>
      </c>
    </row>
    <row r="62" spans="1:7" ht="114.75" customHeight="1">
      <c r="A62" s="17">
        <v>55</v>
      </c>
      <c r="B62" s="35" t="s">
        <v>144</v>
      </c>
      <c r="C62" s="22" t="s">
        <v>145</v>
      </c>
      <c r="D62" s="3">
        <v>0</v>
      </c>
      <c r="E62" s="3">
        <v>22065</v>
      </c>
      <c r="F62" s="3">
        <v>22065</v>
      </c>
      <c r="G62" s="21">
        <f t="shared" si="1"/>
        <v>100</v>
      </c>
    </row>
    <row r="63" spans="1:7" ht="123" customHeight="1">
      <c r="A63" s="17">
        <v>56</v>
      </c>
      <c r="B63" s="35" t="s">
        <v>30</v>
      </c>
      <c r="C63" s="22" t="s">
        <v>81</v>
      </c>
      <c r="D63" s="3">
        <v>49325.63</v>
      </c>
      <c r="E63" s="3">
        <v>49325.63</v>
      </c>
      <c r="F63" s="3">
        <v>41344.769999999997</v>
      </c>
      <c r="G63" s="21">
        <f t="shared" si="1"/>
        <v>83.820054604472361</v>
      </c>
    </row>
    <row r="64" spans="1:7" ht="105.75" customHeight="1">
      <c r="A64" s="17">
        <v>57</v>
      </c>
      <c r="B64" s="34" t="s">
        <v>146</v>
      </c>
      <c r="C64" s="22" t="s">
        <v>147</v>
      </c>
      <c r="D64" s="3">
        <v>0</v>
      </c>
      <c r="E64" s="3">
        <v>5000</v>
      </c>
      <c r="F64" s="3">
        <v>4750</v>
      </c>
      <c r="G64" s="21">
        <f t="shared" si="1"/>
        <v>95</v>
      </c>
    </row>
    <row r="65" spans="1:7" ht="159" customHeight="1">
      <c r="A65" s="17">
        <v>58</v>
      </c>
      <c r="B65" s="35" t="s">
        <v>148</v>
      </c>
      <c r="C65" s="22" t="s">
        <v>149</v>
      </c>
      <c r="D65" s="3">
        <v>0</v>
      </c>
      <c r="E65" s="3">
        <v>1650.3</v>
      </c>
      <c r="F65" s="3">
        <v>1650.3</v>
      </c>
      <c r="G65" s="21">
        <f t="shared" si="1"/>
        <v>100</v>
      </c>
    </row>
    <row r="66" spans="1:7" ht="102" customHeight="1">
      <c r="A66" s="17">
        <v>59</v>
      </c>
      <c r="B66" s="34" t="s">
        <v>65</v>
      </c>
      <c r="C66" s="22" t="s">
        <v>64</v>
      </c>
      <c r="D66" s="3">
        <v>0</v>
      </c>
      <c r="E66" s="3">
        <v>1500</v>
      </c>
      <c r="F66" s="3">
        <v>1500</v>
      </c>
      <c r="G66" s="21">
        <f t="shared" si="1"/>
        <v>100</v>
      </c>
    </row>
    <row r="67" spans="1:7" ht="186.75" customHeight="1">
      <c r="A67" s="17">
        <v>60</v>
      </c>
      <c r="B67" s="35" t="s">
        <v>67</v>
      </c>
      <c r="C67" s="22" t="s">
        <v>66</v>
      </c>
      <c r="D67" s="3">
        <v>0</v>
      </c>
      <c r="E67" s="3">
        <v>347.5</v>
      </c>
      <c r="F67" s="3">
        <v>347.5</v>
      </c>
      <c r="G67" s="21">
        <f t="shared" si="1"/>
        <v>100</v>
      </c>
    </row>
    <row r="68" spans="1:7" ht="124.5" customHeight="1">
      <c r="A68" s="17">
        <v>61</v>
      </c>
      <c r="B68" s="35" t="s">
        <v>150</v>
      </c>
      <c r="C68" s="22" t="s">
        <v>82</v>
      </c>
      <c r="D68" s="3">
        <v>3240</v>
      </c>
      <c r="E68" s="3">
        <v>3240</v>
      </c>
      <c r="F68" s="3">
        <v>3240</v>
      </c>
      <c r="G68" s="21">
        <f t="shared" si="1"/>
        <v>100</v>
      </c>
    </row>
    <row r="69" spans="1:7" ht="121.5" customHeight="1">
      <c r="A69" s="17">
        <v>62</v>
      </c>
      <c r="B69" s="35" t="s">
        <v>53</v>
      </c>
      <c r="C69" s="22" t="s">
        <v>52</v>
      </c>
      <c r="D69" s="3">
        <v>0</v>
      </c>
      <c r="E69" s="3">
        <v>26948.1</v>
      </c>
      <c r="F69" s="3">
        <v>26948.1</v>
      </c>
      <c r="G69" s="21">
        <f t="shared" si="1"/>
        <v>100</v>
      </c>
    </row>
    <row r="70" spans="1:7" ht="310.5" customHeight="1">
      <c r="A70" s="17">
        <v>63</v>
      </c>
      <c r="B70" s="35" t="s">
        <v>31</v>
      </c>
      <c r="C70" s="22" t="s">
        <v>48</v>
      </c>
      <c r="D70" s="3">
        <v>0</v>
      </c>
      <c r="E70" s="3">
        <v>7310</v>
      </c>
      <c r="F70" s="3">
        <v>6872.34</v>
      </c>
      <c r="G70" s="21">
        <f t="shared" si="1"/>
        <v>94.012859097127219</v>
      </c>
    </row>
    <row r="71" spans="1:7" ht="80.25" customHeight="1">
      <c r="A71" s="17">
        <v>64</v>
      </c>
      <c r="B71" s="35" t="s">
        <v>76</v>
      </c>
      <c r="C71" s="22" t="s">
        <v>75</v>
      </c>
      <c r="D71" s="3">
        <v>0</v>
      </c>
      <c r="E71" s="3">
        <v>1000</v>
      </c>
      <c r="F71" s="3">
        <v>1000</v>
      </c>
      <c r="G71" s="21">
        <f t="shared" ref="G71:G85" si="2">F71/E71*100</f>
        <v>100</v>
      </c>
    </row>
    <row r="72" spans="1:7" ht="156" customHeight="1">
      <c r="A72" s="17">
        <v>65</v>
      </c>
      <c r="B72" s="35" t="s">
        <v>54</v>
      </c>
      <c r="C72" s="22" t="s">
        <v>151</v>
      </c>
      <c r="D72" s="3">
        <v>0</v>
      </c>
      <c r="E72" s="3">
        <v>329.6</v>
      </c>
      <c r="F72" s="3">
        <v>329.6</v>
      </c>
      <c r="G72" s="21">
        <f t="shared" si="2"/>
        <v>100</v>
      </c>
    </row>
    <row r="73" spans="1:7" ht="117.75" customHeight="1">
      <c r="A73" s="17">
        <v>66</v>
      </c>
      <c r="B73" s="35" t="s">
        <v>152</v>
      </c>
      <c r="C73" s="22" t="s">
        <v>153</v>
      </c>
      <c r="D73" s="3">
        <v>0</v>
      </c>
      <c r="E73" s="3">
        <v>283.7</v>
      </c>
      <c r="F73" s="3">
        <v>283.7</v>
      </c>
      <c r="G73" s="21">
        <f t="shared" si="2"/>
        <v>100</v>
      </c>
    </row>
    <row r="74" spans="1:7" ht="179.25" customHeight="1">
      <c r="A74" s="17">
        <v>67</v>
      </c>
      <c r="B74" s="35" t="s">
        <v>50</v>
      </c>
      <c r="C74" s="22" t="s">
        <v>154</v>
      </c>
      <c r="D74" s="3">
        <v>3199</v>
      </c>
      <c r="E74" s="3">
        <v>2116.8000000000002</v>
      </c>
      <c r="F74" s="3">
        <v>231.91</v>
      </c>
      <c r="G74" s="21">
        <f t="shared" si="2"/>
        <v>10.955687830687829</v>
      </c>
    </row>
    <row r="75" spans="1:7" ht="119.25" customHeight="1">
      <c r="A75" s="17">
        <v>68</v>
      </c>
      <c r="B75" s="35" t="s">
        <v>155</v>
      </c>
      <c r="C75" s="22" t="s">
        <v>156</v>
      </c>
      <c r="D75" s="3">
        <v>0</v>
      </c>
      <c r="E75" s="3">
        <v>54407.97</v>
      </c>
      <c r="F75" s="3">
        <v>54407.97</v>
      </c>
      <c r="G75" s="21">
        <f t="shared" si="2"/>
        <v>100</v>
      </c>
    </row>
    <row r="76" spans="1:7" ht="177.75" customHeight="1">
      <c r="A76" s="17">
        <v>69</v>
      </c>
      <c r="B76" s="35" t="s">
        <v>157</v>
      </c>
      <c r="C76" s="22" t="s">
        <v>158</v>
      </c>
      <c r="D76" s="3">
        <v>0</v>
      </c>
      <c r="E76" s="3">
        <v>18021.53</v>
      </c>
      <c r="F76" s="3">
        <v>15171.56</v>
      </c>
      <c r="G76" s="21">
        <f t="shared" si="2"/>
        <v>84.185748934746385</v>
      </c>
    </row>
    <row r="77" spans="1:7" ht="146.25" customHeight="1">
      <c r="A77" s="17">
        <v>70</v>
      </c>
      <c r="B77" s="35" t="s">
        <v>159</v>
      </c>
      <c r="C77" s="22" t="s">
        <v>72</v>
      </c>
      <c r="D77" s="3">
        <v>0</v>
      </c>
      <c r="E77" s="3">
        <v>16872.23</v>
      </c>
      <c r="F77" s="3">
        <v>16872.23</v>
      </c>
      <c r="G77" s="21">
        <f t="shared" si="2"/>
        <v>100</v>
      </c>
    </row>
    <row r="78" spans="1:7" ht="151.5" customHeight="1">
      <c r="A78" s="17">
        <v>71</v>
      </c>
      <c r="B78" s="35" t="s">
        <v>71</v>
      </c>
      <c r="C78" s="22" t="s">
        <v>70</v>
      </c>
      <c r="D78" s="3">
        <v>0</v>
      </c>
      <c r="E78" s="3">
        <v>7500</v>
      </c>
      <c r="F78" s="3">
        <v>7493.33</v>
      </c>
      <c r="G78" s="21">
        <f t="shared" si="2"/>
        <v>99.91106666666667</v>
      </c>
    </row>
    <row r="79" spans="1:7" ht="130.5" customHeight="1">
      <c r="A79" s="17">
        <v>72</v>
      </c>
      <c r="B79" s="35" t="s">
        <v>84</v>
      </c>
      <c r="C79" s="22" t="s">
        <v>83</v>
      </c>
      <c r="D79" s="3">
        <v>0</v>
      </c>
      <c r="E79" s="3">
        <v>3000</v>
      </c>
      <c r="F79" s="3">
        <v>1904.77</v>
      </c>
      <c r="G79" s="21">
        <f t="shared" si="2"/>
        <v>63.492333333333328</v>
      </c>
    </row>
    <row r="80" spans="1:7" ht="102.75" customHeight="1">
      <c r="A80" s="17">
        <v>73</v>
      </c>
      <c r="B80" s="34" t="s">
        <v>32</v>
      </c>
      <c r="C80" s="22" t="s">
        <v>85</v>
      </c>
      <c r="D80" s="3">
        <v>0</v>
      </c>
      <c r="E80" s="3">
        <v>20.12</v>
      </c>
      <c r="F80" s="3">
        <v>20.12</v>
      </c>
      <c r="G80" s="21">
        <f t="shared" si="2"/>
        <v>100</v>
      </c>
    </row>
    <row r="81" spans="1:7" ht="84.75" customHeight="1">
      <c r="A81" s="17">
        <v>74</v>
      </c>
      <c r="B81" s="34" t="s">
        <v>69</v>
      </c>
      <c r="C81" s="22" t="s">
        <v>68</v>
      </c>
      <c r="D81" s="3">
        <v>0</v>
      </c>
      <c r="E81" s="3">
        <v>1815.6</v>
      </c>
      <c r="F81" s="3">
        <v>1815.6</v>
      </c>
      <c r="G81" s="21">
        <f t="shared" si="2"/>
        <v>100</v>
      </c>
    </row>
    <row r="82" spans="1:7" ht="120.75" customHeight="1">
      <c r="A82" s="17">
        <v>75</v>
      </c>
      <c r="B82" s="35" t="s">
        <v>33</v>
      </c>
      <c r="C82" s="22" t="s">
        <v>88</v>
      </c>
      <c r="D82" s="3">
        <v>0</v>
      </c>
      <c r="E82" s="3">
        <v>16540.509999999998</v>
      </c>
      <c r="F82" s="3">
        <v>16458.689999999999</v>
      </c>
      <c r="G82" s="21">
        <f t="shared" si="2"/>
        <v>99.505335687956418</v>
      </c>
    </row>
    <row r="83" spans="1:7" ht="232.5" customHeight="1">
      <c r="A83" s="17">
        <v>76</v>
      </c>
      <c r="B83" s="35" t="s">
        <v>34</v>
      </c>
      <c r="C83" s="22" t="s">
        <v>87</v>
      </c>
      <c r="D83" s="3">
        <v>465.8</v>
      </c>
      <c r="E83" s="3">
        <v>0</v>
      </c>
      <c r="F83" s="3">
        <v>0</v>
      </c>
      <c r="G83" s="21">
        <v>0</v>
      </c>
    </row>
    <row r="84" spans="1:7" ht="165" customHeight="1">
      <c r="A84" s="17">
        <v>77</v>
      </c>
      <c r="B84" s="35" t="s">
        <v>35</v>
      </c>
      <c r="C84" s="22" t="s">
        <v>49</v>
      </c>
      <c r="D84" s="3">
        <v>102</v>
      </c>
      <c r="E84" s="3">
        <v>102</v>
      </c>
      <c r="F84" s="3">
        <v>79.66</v>
      </c>
      <c r="G84" s="21">
        <f t="shared" si="2"/>
        <v>78.098039215686271</v>
      </c>
    </row>
    <row r="85" spans="1:7" ht="21" customHeight="1">
      <c r="A85" s="38" t="s">
        <v>95</v>
      </c>
      <c r="B85" s="38"/>
      <c r="C85" s="23"/>
      <c r="D85" s="24">
        <f>SUM(D8:D84)</f>
        <v>1562263.43</v>
      </c>
      <c r="E85" s="24">
        <f>SUM(E8:E84)</f>
        <v>2243321.8199999998</v>
      </c>
      <c r="F85" s="24">
        <f>SUM(F8:F84)</f>
        <v>2198022.6300000008</v>
      </c>
      <c r="G85" s="25">
        <f t="shared" si="2"/>
        <v>97.980709250177981</v>
      </c>
    </row>
    <row r="86" spans="1:7" ht="12.75" customHeight="1">
      <c r="E86" s="29"/>
      <c r="F86" s="32"/>
    </row>
    <row r="87" spans="1:7" ht="12.75" customHeight="1">
      <c r="F87" s="33"/>
    </row>
    <row r="88" spans="1:7" ht="12.75" customHeight="1">
      <c r="F88" s="33"/>
    </row>
    <row r="89" spans="1:7" ht="12.75" customHeight="1">
      <c r="F89" s="33"/>
    </row>
    <row r="90" spans="1:7" ht="12.75" customHeight="1">
      <c r="F90" s="33"/>
    </row>
    <row r="91" spans="1:7" ht="12.75" customHeight="1">
      <c r="F91" s="33"/>
    </row>
    <row r="92" spans="1:7" ht="12.75" customHeight="1">
      <c r="F92" s="33"/>
    </row>
    <row r="93" spans="1:7" ht="12.75" customHeight="1">
      <c r="F93" s="33"/>
    </row>
    <row r="95" spans="1:7" ht="12.75" customHeight="1">
      <c r="F95" s="33"/>
    </row>
  </sheetData>
  <mergeCells count="3">
    <mergeCell ref="B4:G4"/>
    <mergeCell ref="A5:G5"/>
    <mergeCell ref="A85:B85"/>
  </mergeCells>
  <pageMargins left="0.74803149606299213" right="0.55118110236220474" top="0.59055118110236227" bottom="0.39370078740157483" header="0.51181102362204722" footer="0.51181102362204722"/>
  <pageSetup paperSize="9" scale="80" firstPageNumber="15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user10</cp:lastModifiedBy>
  <cp:lastPrinted>2021-03-29T11:11:43Z</cp:lastPrinted>
  <dcterms:created xsi:type="dcterms:W3CDTF">2019-03-19T03:03:00Z</dcterms:created>
  <dcterms:modified xsi:type="dcterms:W3CDTF">2021-03-29T11:14:55Z</dcterms:modified>
</cp:coreProperties>
</file>