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расходов'!$12:$14</definedName>
    <definedName name="LAST_CELL" localSheetId="0">'Роспись расходов'!$G$56</definedName>
    <definedName name="_xlnm.Print_Titles" localSheetId="0">'Роспись расходов'!$12:$14</definedName>
  </definedNames>
  <calcPr calcId="125725"/>
</workbook>
</file>

<file path=xl/calcChain.xml><?xml version="1.0" encoding="utf-8"?>
<calcChain xmlns="http://schemas.openxmlformats.org/spreadsheetml/2006/main">
  <c r="D64" i="1"/>
  <c r="D63"/>
  <c r="F28"/>
  <c r="E28"/>
  <c r="D28"/>
  <c r="D41"/>
  <c r="E45"/>
  <c r="F45"/>
  <c r="F65" s="1"/>
  <c r="E60"/>
  <c r="D60"/>
  <c r="D23"/>
  <c r="D65" s="1"/>
  <c r="E65" l="1"/>
</calcChain>
</file>

<file path=xl/sharedStrings.xml><?xml version="1.0" encoding="utf-8"?>
<sst xmlns="http://schemas.openxmlformats.org/spreadsheetml/2006/main" count="160" uniqueCount="153">
  <si>
    <t>тыс. руб.</t>
  </si>
  <si>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</si>
  <si>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</si>
  <si>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</si>
  <si>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</si>
  <si>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</si>
  <si>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</si>
  <si>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</si>
  <si>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</si>
  <si>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</si>
  <si>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0390075700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</si>
  <si>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</si>
  <si>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7</t>
  </si>
  <si>
    <t>8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</si>
  <si>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</si>
  <si>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</si>
  <si>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</si>
  <si>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</si>
  <si>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</si>
  <si>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</si>
  <si>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</si>
  <si>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</si>
  <si>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</si>
  <si>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</si>
  <si>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15</t>
  </si>
  <si>
    <t>16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</si>
  <si>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</si>
  <si>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</si>
  <si>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17</t>
  </si>
  <si>
    <t>18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</si>
  <si>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</si>
  <si>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</si>
  <si>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</si>
  <si>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</si>
  <si>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</si>
  <si>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</si>
  <si>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</si>
  <si>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</si>
  <si>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1310075880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</si>
  <si>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</si>
  <si>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23</t>
  </si>
  <si>
    <t>24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</si>
  <si>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</si>
  <si>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</si>
  <si>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25</t>
  </si>
  <si>
    <t>26</t>
  </si>
  <si>
    <t>1320075640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</si>
  <si>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</si>
  <si>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27</t>
  </si>
  <si>
    <t>28</t>
  </si>
  <si>
    <t>1320075660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</si>
  <si>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</si>
  <si>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</si>
  <si>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</si>
  <si>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</si>
  <si>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1340075520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</si>
  <si>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</si>
  <si>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8320074290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</si>
  <si>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</si>
  <si>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8330076040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</si>
  <si>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</si>
  <si>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8340075140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</si>
  <si>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</si>
  <si>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</si>
  <si>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</si>
  <si>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2021 год</t>
  </si>
  <si>
    <t>к решению Минусинского городского Совета депутатов</t>
  </si>
  <si>
    <t>тыс. рублей</t>
  </si>
  <si>
    <t>Приложение 10</t>
  </si>
  <si>
    <t>02100S4880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</si>
  <si>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</si>
  <si>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0240075190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</si>
  <si>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</si>
  <si>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03300S4130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</si>
  <si>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</si>
  <si>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04100S5090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</si>
  <si>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</si>
  <si>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05100S5550</t>
  </si>
  <si>
    <t>07100S4560</t>
  </si>
  <si>
    <t>30</t>
  </si>
  <si>
    <t>32</t>
  </si>
  <si>
    <t>34</t>
  </si>
  <si>
    <t>13200S5630</t>
  </si>
  <si>
    <t>Расходы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города Минусинска"</t>
  </si>
  <si>
    <t>13300S3970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</si>
  <si>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</si>
  <si>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2022 год</t>
  </si>
  <si>
    <t>29</t>
  </si>
  <si>
    <t>31</t>
  </si>
  <si>
    <t>33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</si>
  <si>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в рамках подпрограммы "Культурное наследие" муниципальной программы "Культура города Минусинска"</t>
  </si>
  <si>
    <t>02100S4470</t>
  </si>
  <si>
    <t>Укрепление материально-технической базы центра культурного развития г. Минусинск в рамках подпрограммы "Искусство и народное творчество" муниципальной программы "Культура города Минусинска"</t>
  </si>
  <si>
    <t>02200S5570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</si>
  <si>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</si>
  <si>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04100S5080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</si>
  <si>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</si>
  <si>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043R310601</t>
  </si>
  <si>
    <t>Обустройство и восстановление воинских захоронений в рамках подпрограммы "Жизнедеятельность города" муниципальной программы "Обеспечение жизнедеятельности территории"</t>
  </si>
  <si>
    <t>05100L2990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</si>
  <si>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</si>
  <si>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053F367483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</si>
  <si>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</si>
  <si>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</si>
  <si>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</si>
  <si>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1010075870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</si>
  <si>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</si>
  <si>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10100S4280</t>
  </si>
  <si>
    <t>36</t>
  </si>
  <si>
    <t>38</t>
  </si>
  <si>
    <t>40</t>
  </si>
  <si>
    <t>42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</si>
  <si>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</si>
  <si>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13200L3040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</si>
  <si>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</si>
  <si>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>132E452100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</si>
  <si>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объектах" муниципальной программы "Безопасный город"</t>
  </si>
  <si>
    <t>18300S4120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</si>
  <si>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</si>
  <si>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201F255550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</si>
  <si>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</si>
  <si>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8320051180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</si>
  <si>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Администрации города Минусинска</t>
  </si>
  <si>
    <t>8320075180</t>
  </si>
  <si>
    <t>ИТОГО</t>
  </si>
  <si>
    <t>2023 год</t>
  </si>
  <si>
    <t>35</t>
  </si>
  <si>
    <t>37</t>
  </si>
  <si>
    <t>39</t>
  </si>
  <si>
    <t>41</t>
  </si>
  <si>
    <t>Объем и перечень дотаций, субвенций, субсидий и иных межбюджетных трансфертов, получаемых из других бюджетов бюджетной системы Российской Федерации в 2021 году и плановом периоде 2022-2023 годов</t>
  </si>
  <si>
    <t>от 24.12.2020 № 37-216р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</si>
  <si>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</si>
  <si>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</si>
  <si>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Прочие дотации бюджетам городских округов (на частичную компенсацию расходов на оплату труда работников муниципальных учреждений)</t>
  </si>
  <si>
    <t>43</t>
  </si>
  <si>
    <t>44</t>
  </si>
  <si>
    <t>Осуществление государственных полномочий на проведение Всероссийской переписи населения (в соответствии с Законом края от 26 марта 2020 года № 9-3762) в рамках непрограммных расходов Администрации города Минусинска</t>
  </si>
  <si>
    <t>Реализация мероприятий в рамках конкурса "Лучших проектов создания комфортной городской среды"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</si>
  <si>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45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</si>
  <si>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объекту" "Строительство кольцевого водопровода в г. Минусинске",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</si>
  <si>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46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</si>
  <si>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</si>
  <si>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47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</si>
  <si>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</si>
  <si>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48</t>
  </si>
  <si>
    <t xml:space="preserve">Дотации бюджетам муниципальных образований края на частичную компенсацию расходов на повышение оплаты трудаотдельным категориям работников бюджетной сферы </t>
  </si>
  <si>
    <t>49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</si>
  <si>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</si>
  <si>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>Частичное финансирование (возмещение) расходов на содержание Межмуниципальной Единой дежурно-диспетчерской службы, за счет средств бюджета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</si>
  <si>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50</t>
  </si>
  <si>
    <t>Приложение 9</t>
  </si>
  <si>
    <t>от №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</si>
</sst>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5" fillId="0" borderId="0" xfId="0" applyFont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 applyProtection="1">
      <alignment horizontal="center" vertical="top" wrapText="1"/>
    </xf>
    <xf numFmtId="164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 applyProtection="1">
      <alignment horizontal="left" vertical="top" wrapText="1"/>
    </xf>
    <xf numFmtId="0" fontId="5" fillId="0" borderId="1" xfId="0" applyFont="1" applyBorder="1"/>
    <xf numFmtId="0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="75" zoomScaleNormal="100" zoomScaleSheetLayoutView="75" workbookViewId="0">
      <selection activeCell="G8" sqref="G8"/>
    </sheetView>
  </sheetViews>
  <sheetFormatPr defaultRowHeight="12.75" customHeight="1"/>
  <cols>
    <col min="1" max="1" width="5.5703125" style="4" customWidth="1"/>
    <col min="2" max="2" width="61.7109375" style="4" customWidth="1"/>
    <col min="3" max="3" width="20.7109375" style="4" hidden="1" customWidth="1"/>
    <col min="4" max="5" width="15.7109375" style="4" customWidth="1"/>
    <col min="6" max="6" width="15.5703125" style="4" customWidth="1"/>
    <col min="7" max="7" width="8.85546875" style="4" customWidth="1"/>
    <col min="8" max="16384" width="9.140625" style="4"/>
  </cols>
  <sheetData>
    <row r="1" spans="1:7" ht="18.75">
      <c r="F1" s="28" t="s">
        <v>151</v>
      </c>
    </row>
    <row r="2" spans="1:7" ht="18.75">
      <c r="F2" s="28" t="s">
        <v>66</v>
      </c>
    </row>
    <row r="3" spans="1:7" ht="18.75">
      <c r="F3" s="28" t="s">
        <v>152</v>
      </c>
    </row>
    <row r="5" spans="1:7" ht="18.75" customHeight="1">
      <c r="A5" s="9"/>
      <c r="B5" s="10"/>
      <c r="C5" s="3"/>
      <c r="D5" s="3"/>
      <c r="E5" s="11"/>
      <c r="F5" s="28" t="s">
        <v>68</v>
      </c>
    </row>
    <row r="6" spans="1:7" ht="18.75">
      <c r="A6" s="5"/>
      <c r="B6" s="12"/>
      <c r="C6" s="5"/>
      <c r="D6" s="5"/>
      <c r="E6" s="11"/>
      <c r="F6" s="28" t="s">
        <v>66</v>
      </c>
    </row>
    <row r="7" spans="1:7" ht="16.5" customHeight="1">
      <c r="A7" s="12"/>
      <c r="B7" s="12"/>
      <c r="C7" s="12"/>
      <c r="D7" s="12"/>
      <c r="E7" s="11"/>
      <c r="F7" s="28" t="s">
        <v>131</v>
      </c>
    </row>
    <row r="8" spans="1:7" ht="12.75" customHeight="1">
      <c r="A8" s="12"/>
      <c r="B8" s="12"/>
      <c r="C8" s="12"/>
      <c r="D8" s="12"/>
      <c r="E8" s="12"/>
      <c r="F8" s="12"/>
    </row>
    <row r="9" spans="1:7" ht="57" customHeight="1">
      <c r="A9" s="31" t="s">
        <v>130</v>
      </c>
      <c r="B9" s="31"/>
      <c r="C9" s="31"/>
      <c r="D9" s="31"/>
      <c r="E9" s="31"/>
      <c r="F9" s="31"/>
    </row>
    <row r="10" spans="1:7" ht="15.75" customHeight="1">
      <c r="A10" s="32"/>
      <c r="B10" s="32"/>
      <c r="C10" s="6"/>
      <c r="D10" s="2"/>
      <c r="E10" s="2"/>
      <c r="F10" s="2"/>
    </row>
    <row r="11" spans="1:7" ht="13.5" customHeight="1">
      <c r="A11" s="32"/>
      <c r="B11" s="32"/>
      <c r="C11" s="6" t="s">
        <v>0</v>
      </c>
      <c r="F11" s="13" t="s">
        <v>67</v>
      </c>
    </row>
    <row r="12" spans="1:7" ht="15.75">
      <c r="A12" s="33" t="s">
        <v>2</v>
      </c>
      <c r="B12" s="33" t="s">
        <v>4</v>
      </c>
      <c r="C12" s="33" t="s">
        <v>6</v>
      </c>
      <c r="D12" s="33" t="s">
        <v>65</v>
      </c>
      <c r="E12" s="33" t="s">
        <v>86</v>
      </c>
      <c r="F12" s="33" t="s">
        <v>125</v>
      </c>
      <c r="G12" s="8"/>
    </row>
    <row r="13" spans="1:7" ht="15.75">
      <c r="A13" s="33"/>
      <c r="B13" s="33"/>
      <c r="C13" s="33"/>
      <c r="D13" s="33"/>
      <c r="E13" s="33"/>
      <c r="F13" s="33"/>
      <c r="G13" s="8"/>
    </row>
    <row r="14" spans="1:7" ht="15.75">
      <c r="A14" s="17" t="s">
        <v>3</v>
      </c>
      <c r="B14" s="17" t="s">
        <v>5</v>
      </c>
      <c r="C14" s="17" t="s">
        <v>7</v>
      </c>
      <c r="D14" s="17" t="s">
        <v>7</v>
      </c>
      <c r="E14" s="17" t="s">
        <v>8</v>
      </c>
      <c r="F14" s="17" t="s">
        <v>1</v>
      </c>
      <c r="G14" s="8"/>
    </row>
    <row r="15" spans="1:7" ht="47.25">
      <c r="A15" s="17" t="s">
        <v>3</v>
      </c>
      <c r="B15" s="1" t="s">
        <v>132</v>
      </c>
      <c r="C15" s="7"/>
      <c r="D15" s="18">
        <v>346634.8</v>
      </c>
      <c r="E15" s="18">
        <v>291568.5</v>
      </c>
      <c r="F15" s="18">
        <v>277307.8</v>
      </c>
      <c r="G15" s="8"/>
    </row>
    <row r="16" spans="1:7" ht="47.25">
      <c r="A16" s="17" t="s">
        <v>5</v>
      </c>
      <c r="B16" s="1" t="s">
        <v>134</v>
      </c>
      <c r="C16" s="7"/>
      <c r="D16" s="18">
        <v>99678.3</v>
      </c>
      <c r="E16" s="18">
        <v>99678.3</v>
      </c>
      <c r="F16" s="18">
        <v>99678.3</v>
      </c>
      <c r="G16" s="8"/>
    </row>
    <row r="17" spans="1:7" ht="31.5">
      <c r="A17" s="17" t="s">
        <v>7</v>
      </c>
      <c r="B17" s="1" t="s">
        <v>133</v>
      </c>
      <c r="C17" s="7"/>
      <c r="D17" s="18">
        <v>20443.099999999999</v>
      </c>
      <c r="E17" s="18">
        <v>6182.4</v>
      </c>
      <c r="F17" s="18">
        <v>20443.099999999999</v>
      </c>
      <c r="G17" s="8"/>
    </row>
    <row r="18" spans="1:7" ht="47.25">
      <c r="A18" s="17" t="s">
        <v>8</v>
      </c>
      <c r="B18" s="1" t="s">
        <v>146</v>
      </c>
      <c r="C18" s="7"/>
      <c r="D18" s="18">
        <v>18891.8</v>
      </c>
      <c r="E18" s="18">
        <v>0</v>
      </c>
      <c r="F18" s="18">
        <v>0</v>
      </c>
      <c r="G18" s="8"/>
    </row>
    <row r="19" spans="1:7" ht="94.5">
      <c r="A19" s="17" t="s">
        <v>1</v>
      </c>
      <c r="B19" s="20" t="s">
        <v>90</v>
      </c>
      <c r="C19" s="7" t="s">
        <v>91</v>
      </c>
      <c r="D19" s="18">
        <v>76345.899999999994</v>
      </c>
      <c r="E19" s="18">
        <v>43968.1</v>
      </c>
      <c r="F19" s="18">
        <v>0</v>
      </c>
      <c r="G19" s="8"/>
    </row>
    <row r="20" spans="1:7" ht="63">
      <c r="A20" s="17" t="s">
        <v>9</v>
      </c>
      <c r="B20" s="1" t="s">
        <v>70</v>
      </c>
      <c r="C20" s="7" t="s">
        <v>69</v>
      </c>
      <c r="D20" s="18">
        <v>140.6</v>
      </c>
      <c r="E20" s="18">
        <v>140.6</v>
      </c>
      <c r="F20" s="18">
        <v>140.6</v>
      </c>
      <c r="G20" s="8"/>
    </row>
    <row r="21" spans="1:7" ht="63">
      <c r="A21" s="17" t="s">
        <v>12</v>
      </c>
      <c r="B21" s="1" t="s">
        <v>92</v>
      </c>
      <c r="C21" s="7" t="s">
        <v>93</v>
      </c>
      <c r="D21" s="18">
        <v>10400</v>
      </c>
      <c r="E21" s="18">
        <v>0</v>
      </c>
      <c r="F21" s="18">
        <v>0</v>
      </c>
      <c r="G21" s="8"/>
    </row>
    <row r="22" spans="1:7" ht="110.25">
      <c r="A22" s="17" t="s">
        <v>13</v>
      </c>
      <c r="B22" s="20" t="s">
        <v>72</v>
      </c>
      <c r="C22" s="7" t="s">
        <v>71</v>
      </c>
      <c r="D22" s="18">
        <v>634.4</v>
      </c>
      <c r="E22" s="18">
        <v>634.4</v>
      </c>
      <c r="F22" s="18">
        <v>634.4</v>
      </c>
      <c r="G22" s="8"/>
    </row>
    <row r="23" spans="1:7" ht="141.75">
      <c r="A23" s="17" t="s">
        <v>16</v>
      </c>
      <c r="B23" s="20" t="s">
        <v>74</v>
      </c>
      <c r="C23" s="7" t="s">
        <v>73</v>
      </c>
      <c r="D23" s="18">
        <f>56+161</f>
        <v>217</v>
      </c>
      <c r="E23" s="18">
        <v>56</v>
      </c>
      <c r="F23" s="18">
        <v>56</v>
      </c>
      <c r="G23" s="8"/>
    </row>
    <row r="24" spans="1:7" ht="141.75">
      <c r="A24" s="17" t="s">
        <v>17</v>
      </c>
      <c r="B24" s="20" t="s">
        <v>11</v>
      </c>
      <c r="C24" s="7" t="s">
        <v>10</v>
      </c>
      <c r="D24" s="18">
        <v>1992.9</v>
      </c>
      <c r="E24" s="18">
        <v>2072.6999999999998</v>
      </c>
      <c r="F24" s="18">
        <v>2072.6999999999998</v>
      </c>
      <c r="G24" s="8"/>
    </row>
    <row r="25" spans="1:7" ht="94.5">
      <c r="A25" s="17" t="s">
        <v>19</v>
      </c>
      <c r="B25" s="20" t="s">
        <v>94</v>
      </c>
      <c r="C25" s="7" t="s">
        <v>95</v>
      </c>
      <c r="D25" s="18">
        <v>28026</v>
      </c>
      <c r="E25" s="18">
        <v>29147</v>
      </c>
      <c r="F25" s="18">
        <v>30312.9</v>
      </c>
      <c r="G25" s="8"/>
    </row>
    <row r="26" spans="1:7" ht="110.25">
      <c r="A26" s="17" t="s">
        <v>20</v>
      </c>
      <c r="B26" s="21" t="s">
        <v>76</v>
      </c>
      <c r="C26" s="14" t="s">
        <v>75</v>
      </c>
      <c r="D26" s="24">
        <v>28775</v>
      </c>
      <c r="E26" s="24">
        <v>28775</v>
      </c>
      <c r="F26" s="24">
        <v>28775</v>
      </c>
      <c r="G26" s="8"/>
    </row>
    <row r="27" spans="1:7" ht="126">
      <c r="A27" s="17" t="s">
        <v>22</v>
      </c>
      <c r="B27" s="21" t="s">
        <v>96</v>
      </c>
      <c r="C27" s="14" t="s">
        <v>97</v>
      </c>
      <c r="D27" s="24">
        <v>329.4</v>
      </c>
      <c r="E27" s="24">
        <v>329.4</v>
      </c>
      <c r="F27" s="24">
        <v>329.4</v>
      </c>
      <c r="G27" s="8"/>
    </row>
    <row r="28" spans="1:7" ht="96.75" customHeight="1">
      <c r="A28" s="17" t="s">
        <v>23</v>
      </c>
      <c r="B28" s="15" t="s">
        <v>15</v>
      </c>
      <c r="C28" s="14" t="s">
        <v>14</v>
      </c>
      <c r="D28" s="24">
        <f>2051.1-168.26</f>
        <v>1882.84</v>
      </c>
      <c r="E28" s="24">
        <f>2051.1-168.26</f>
        <v>1882.84</v>
      </c>
      <c r="F28" s="24">
        <f>2051.1-168.26</f>
        <v>1882.84</v>
      </c>
      <c r="G28" s="8"/>
    </row>
    <row r="29" spans="1:7" ht="63">
      <c r="A29" s="17" t="s">
        <v>24</v>
      </c>
      <c r="B29" s="15" t="s">
        <v>98</v>
      </c>
      <c r="C29" s="14" t="s">
        <v>99</v>
      </c>
      <c r="D29" s="24">
        <v>84</v>
      </c>
      <c r="E29" s="24">
        <v>0</v>
      </c>
      <c r="F29" s="24">
        <v>0</v>
      </c>
      <c r="G29" s="8"/>
    </row>
    <row r="30" spans="1:7" ht="63">
      <c r="A30" s="17" t="s">
        <v>25</v>
      </c>
      <c r="B30" s="15" t="s">
        <v>18</v>
      </c>
      <c r="C30" s="14" t="s">
        <v>77</v>
      </c>
      <c r="D30" s="24">
        <v>37.9</v>
      </c>
      <c r="E30" s="24">
        <v>37.9</v>
      </c>
      <c r="F30" s="24">
        <v>37.9</v>
      </c>
      <c r="G30" s="8"/>
    </row>
    <row r="31" spans="1:7" ht="110.25">
      <c r="A31" s="17" t="s">
        <v>28</v>
      </c>
      <c r="B31" s="15" t="s">
        <v>100</v>
      </c>
      <c r="C31" s="14" t="s">
        <v>101</v>
      </c>
      <c r="D31" s="24">
        <v>77958.3</v>
      </c>
      <c r="E31" s="24">
        <v>0</v>
      </c>
      <c r="F31" s="24">
        <v>0</v>
      </c>
      <c r="G31" s="8"/>
    </row>
    <row r="32" spans="1:7" ht="78.75">
      <c r="A32" s="17" t="s">
        <v>29</v>
      </c>
      <c r="B32" s="15" t="s">
        <v>102</v>
      </c>
      <c r="C32" s="14" t="s">
        <v>103</v>
      </c>
      <c r="D32" s="24">
        <v>44988.36</v>
      </c>
      <c r="E32" s="24">
        <v>0</v>
      </c>
      <c r="F32" s="24">
        <v>0</v>
      </c>
      <c r="G32" s="8"/>
    </row>
    <row r="33" spans="1:7" ht="63">
      <c r="A33" s="17" t="s">
        <v>32</v>
      </c>
      <c r="B33" s="16" t="s">
        <v>21</v>
      </c>
      <c r="C33" s="14" t="s">
        <v>78</v>
      </c>
      <c r="D33" s="24">
        <v>1334.4</v>
      </c>
      <c r="E33" s="24">
        <v>1354.8</v>
      </c>
      <c r="F33" s="24">
        <v>1354.8</v>
      </c>
      <c r="G33" s="8"/>
    </row>
    <row r="34" spans="1:7" ht="141.75">
      <c r="A34" s="17" t="s">
        <v>33</v>
      </c>
      <c r="B34" s="21" t="s">
        <v>104</v>
      </c>
      <c r="C34" s="14" t="s">
        <v>105</v>
      </c>
      <c r="D34" s="24">
        <v>57703.3</v>
      </c>
      <c r="E34" s="24">
        <v>41653</v>
      </c>
      <c r="F34" s="24">
        <v>22783.200000000001</v>
      </c>
    </row>
    <row r="35" spans="1:7" ht="94.5">
      <c r="A35" s="17" t="s">
        <v>36</v>
      </c>
      <c r="B35" s="21" t="s">
        <v>106</v>
      </c>
      <c r="C35" s="14" t="s">
        <v>107</v>
      </c>
      <c r="D35" s="24">
        <v>147395.20000000001</v>
      </c>
      <c r="E35" s="24">
        <v>215245.5</v>
      </c>
      <c r="F35" s="24">
        <v>20000</v>
      </c>
    </row>
    <row r="36" spans="1:7" ht="238.5" customHeight="1">
      <c r="A36" s="17" t="s">
        <v>37</v>
      </c>
      <c r="B36" s="15" t="s">
        <v>27</v>
      </c>
      <c r="C36" s="14" t="s">
        <v>26</v>
      </c>
      <c r="D36" s="24">
        <v>138952.9</v>
      </c>
      <c r="E36" s="24">
        <v>138952.9</v>
      </c>
      <c r="F36" s="24">
        <v>138952.9</v>
      </c>
    </row>
    <row r="37" spans="1:7" ht="158.25" customHeight="1">
      <c r="A37" s="17" t="s">
        <v>40</v>
      </c>
      <c r="B37" s="15" t="s">
        <v>31</v>
      </c>
      <c r="C37" s="14" t="s">
        <v>30</v>
      </c>
      <c r="D37" s="24">
        <v>5737.7</v>
      </c>
      <c r="E37" s="24">
        <v>5737.7</v>
      </c>
      <c r="F37" s="24">
        <v>5737.7</v>
      </c>
    </row>
    <row r="38" spans="1:7" ht="111.75" customHeight="1">
      <c r="A38" s="17" t="s">
        <v>41</v>
      </c>
      <c r="B38" s="15" t="s">
        <v>35</v>
      </c>
      <c r="C38" s="14" t="s">
        <v>34</v>
      </c>
      <c r="D38" s="24">
        <v>6672.9</v>
      </c>
      <c r="E38" s="24">
        <v>6672.9</v>
      </c>
      <c r="F38" s="24">
        <v>6672.9</v>
      </c>
    </row>
    <row r="39" spans="1:7" ht="236.25">
      <c r="A39" s="17" t="s">
        <v>44</v>
      </c>
      <c r="B39" s="15" t="s">
        <v>39</v>
      </c>
      <c r="C39" s="14" t="s">
        <v>38</v>
      </c>
      <c r="D39" s="24">
        <v>297428.59999999998</v>
      </c>
      <c r="E39" s="24">
        <v>292898.59999999998</v>
      </c>
      <c r="F39" s="24">
        <v>292898.59999999998</v>
      </c>
    </row>
    <row r="40" spans="1:7" ht="252">
      <c r="A40" s="17" t="s">
        <v>45</v>
      </c>
      <c r="B40" s="15" t="s">
        <v>43</v>
      </c>
      <c r="C40" s="14" t="s">
        <v>42</v>
      </c>
      <c r="D40" s="24">
        <v>82392.399999999994</v>
      </c>
      <c r="E40" s="24">
        <v>82392.399999999994</v>
      </c>
      <c r="F40" s="24">
        <v>82392.399999999994</v>
      </c>
    </row>
    <row r="41" spans="1:7" ht="252">
      <c r="A41" s="17" t="s">
        <v>48</v>
      </c>
      <c r="B41" s="15" t="s">
        <v>47</v>
      </c>
      <c r="C41" s="14" t="s">
        <v>46</v>
      </c>
      <c r="D41" s="24">
        <f>347561.2+24982.4</f>
        <v>372543.60000000003</v>
      </c>
      <c r="E41" s="24">
        <v>372543.6</v>
      </c>
      <c r="F41" s="24">
        <v>372543.6</v>
      </c>
    </row>
    <row r="42" spans="1:7" ht="126">
      <c r="A42" s="17" t="s">
        <v>49</v>
      </c>
      <c r="B42" s="15" t="s">
        <v>51</v>
      </c>
      <c r="C42" s="14" t="s">
        <v>50</v>
      </c>
      <c r="D42" s="24">
        <v>16885</v>
      </c>
      <c r="E42" s="24">
        <v>14186.6</v>
      </c>
      <c r="F42" s="24">
        <v>18707.400000000001</v>
      </c>
    </row>
    <row r="43" spans="1:7" ht="141.75">
      <c r="A43" s="17" t="s">
        <v>87</v>
      </c>
      <c r="B43" s="15" t="s">
        <v>112</v>
      </c>
      <c r="C43" s="14" t="s">
        <v>113</v>
      </c>
      <c r="D43" s="24">
        <v>49429</v>
      </c>
      <c r="E43" s="24">
        <v>50636.5</v>
      </c>
      <c r="F43" s="24">
        <v>50636.5</v>
      </c>
    </row>
    <row r="44" spans="1:7" ht="94.5">
      <c r="A44" s="17" t="s">
        <v>79</v>
      </c>
      <c r="B44" s="21" t="s">
        <v>83</v>
      </c>
      <c r="C44" s="14" t="s">
        <v>82</v>
      </c>
      <c r="D44" s="24">
        <v>4460</v>
      </c>
      <c r="E44" s="24">
        <v>4460</v>
      </c>
      <c r="F44" s="24">
        <v>4460</v>
      </c>
    </row>
    <row r="45" spans="1:7" ht="78.75" customHeight="1">
      <c r="A45" s="17" t="s">
        <v>88</v>
      </c>
      <c r="B45" s="15" t="s">
        <v>114</v>
      </c>
      <c r="C45" s="14" t="s">
        <v>115</v>
      </c>
      <c r="D45" s="24">
        <v>0</v>
      </c>
      <c r="E45" s="24">
        <f>65.87+1251.45</f>
        <v>1317.3200000000002</v>
      </c>
      <c r="F45" s="24">
        <f>338.27+6427.06</f>
        <v>6765.33</v>
      </c>
    </row>
    <row r="46" spans="1:7" ht="82.5" customHeight="1">
      <c r="A46" s="17" t="s">
        <v>80</v>
      </c>
      <c r="B46" s="15" t="s">
        <v>54</v>
      </c>
      <c r="C46" s="14" t="s">
        <v>53</v>
      </c>
      <c r="D46" s="24">
        <v>16353.6</v>
      </c>
      <c r="E46" s="24">
        <v>16353.6</v>
      </c>
      <c r="F46" s="24">
        <v>16353.6</v>
      </c>
    </row>
    <row r="47" spans="1:7" ht="195" customHeight="1">
      <c r="A47" s="17" t="s">
        <v>89</v>
      </c>
      <c r="B47" s="21" t="s">
        <v>52</v>
      </c>
      <c r="C47" s="14" t="s">
        <v>84</v>
      </c>
      <c r="D47" s="24">
        <v>468.3</v>
      </c>
      <c r="E47" s="24">
        <v>468.3</v>
      </c>
      <c r="F47" s="24">
        <v>468.3</v>
      </c>
    </row>
    <row r="48" spans="1:7" ht="141.75">
      <c r="A48" s="17" t="s">
        <v>81</v>
      </c>
      <c r="B48" s="15" t="s">
        <v>56</v>
      </c>
      <c r="C48" s="14" t="s">
        <v>55</v>
      </c>
      <c r="D48" s="24">
        <v>8135.1</v>
      </c>
      <c r="E48" s="24">
        <v>8135.1</v>
      </c>
      <c r="F48" s="24">
        <v>8135.1</v>
      </c>
    </row>
    <row r="49" spans="1:6" ht="94.5">
      <c r="A49" s="17" t="s">
        <v>126</v>
      </c>
      <c r="B49" s="15" t="s">
        <v>116</v>
      </c>
      <c r="C49" s="14" t="s">
        <v>117</v>
      </c>
      <c r="D49" s="24">
        <v>225.8</v>
      </c>
      <c r="E49" s="24">
        <v>225.8</v>
      </c>
      <c r="F49" s="24">
        <v>225.8</v>
      </c>
    </row>
    <row r="50" spans="1:6" ht="78.75">
      <c r="A50" s="17" t="s">
        <v>108</v>
      </c>
      <c r="B50" s="15" t="s">
        <v>118</v>
      </c>
      <c r="C50" s="14" t="s">
        <v>119</v>
      </c>
      <c r="D50" s="24">
        <v>26272.6</v>
      </c>
      <c r="E50" s="24">
        <v>25896.9</v>
      </c>
      <c r="F50" s="24">
        <v>25896.9</v>
      </c>
    </row>
    <row r="51" spans="1:6" ht="63">
      <c r="A51" s="17" t="s">
        <v>127</v>
      </c>
      <c r="B51" s="15" t="s">
        <v>120</v>
      </c>
      <c r="C51" s="14" t="s">
        <v>121</v>
      </c>
      <c r="D51" s="24">
        <v>413.8</v>
      </c>
      <c r="E51" s="24">
        <v>418.5</v>
      </c>
      <c r="F51" s="24">
        <v>436.4</v>
      </c>
    </row>
    <row r="52" spans="1:6" ht="94.5">
      <c r="A52" s="17" t="s">
        <v>109</v>
      </c>
      <c r="B52" s="21" t="s">
        <v>58</v>
      </c>
      <c r="C52" s="14" t="s">
        <v>57</v>
      </c>
      <c r="D52" s="24">
        <v>254</v>
      </c>
      <c r="E52" s="24">
        <v>254</v>
      </c>
      <c r="F52" s="24">
        <v>254</v>
      </c>
    </row>
    <row r="53" spans="1:6" ht="78.75">
      <c r="A53" s="17" t="s">
        <v>128</v>
      </c>
      <c r="B53" s="16" t="s">
        <v>122</v>
      </c>
      <c r="C53" s="14" t="s">
        <v>123</v>
      </c>
      <c r="D53" s="24">
        <v>168.26</v>
      </c>
      <c r="E53" s="24">
        <v>168.26</v>
      </c>
      <c r="F53" s="24">
        <v>168.26</v>
      </c>
    </row>
    <row r="54" spans="1:6" ht="94.5">
      <c r="A54" s="17" t="s">
        <v>110</v>
      </c>
      <c r="B54" s="15" t="s">
        <v>60</v>
      </c>
      <c r="C54" s="14" t="s">
        <v>59</v>
      </c>
      <c r="D54" s="24">
        <v>1644.7</v>
      </c>
      <c r="E54" s="24">
        <v>1644.7</v>
      </c>
      <c r="F54" s="24">
        <v>1644.7</v>
      </c>
    </row>
    <row r="55" spans="1:6" ht="78.75">
      <c r="A55" s="17" t="s">
        <v>129</v>
      </c>
      <c r="B55" s="16" t="s">
        <v>62</v>
      </c>
      <c r="C55" s="14" t="s">
        <v>61</v>
      </c>
      <c r="D55" s="24">
        <v>883</v>
      </c>
      <c r="E55" s="24">
        <v>883</v>
      </c>
      <c r="F55" s="24">
        <v>883</v>
      </c>
    </row>
    <row r="56" spans="1:6" ht="78.75">
      <c r="A56" s="17" t="s">
        <v>111</v>
      </c>
      <c r="B56" s="16" t="s">
        <v>64</v>
      </c>
      <c r="C56" s="19" t="s">
        <v>63</v>
      </c>
      <c r="D56" s="25">
        <v>28.4</v>
      </c>
      <c r="E56" s="25">
        <v>334.3</v>
      </c>
      <c r="F56" s="25">
        <v>11.5</v>
      </c>
    </row>
    <row r="57" spans="1:6" ht="78.75">
      <c r="A57" s="17" t="s">
        <v>135</v>
      </c>
      <c r="B57" s="23" t="s">
        <v>85</v>
      </c>
      <c r="C57" s="22">
        <v>8370002890</v>
      </c>
      <c r="D57" s="26">
        <v>2130.8000000000002</v>
      </c>
      <c r="E57" s="26">
        <v>2130.8000000000002</v>
      </c>
      <c r="F57" s="26">
        <v>2130.8000000000002</v>
      </c>
    </row>
    <row r="58" spans="1:6" ht="78.75">
      <c r="A58" s="17" t="s">
        <v>136</v>
      </c>
      <c r="B58" s="23" t="s">
        <v>138</v>
      </c>
      <c r="C58" s="22"/>
      <c r="D58" s="26">
        <v>50000</v>
      </c>
      <c r="E58" s="26">
        <v>0</v>
      </c>
      <c r="F58" s="26">
        <v>0</v>
      </c>
    </row>
    <row r="59" spans="1:6" ht="78.75">
      <c r="A59" s="17" t="s">
        <v>139</v>
      </c>
      <c r="B59" s="23" t="s">
        <v>137</v>
      </c>
      <c r="C59" s="22"/>
      <c r="D59" s="26">
        <v>502</v>
      </c>
      <c r="E59" s="26">
        <v>0</v>
      </c>
      <c r="F59" s="26">
        <v>0</v>
      </c>
    </row>
    <row r="60" spans="1:6" ht="189" customHeight="1">
      <c r="A60" s="17" t="s">
        <v>141</v>
      </c>
      <c r="B60" s="23" t="s">
        <v>140</v>
      </c>
      <c r="C60" s="22"/>
      <c r="D60" s="26">
        <f>4025.3+76480.7</f>
        <v>80506</v>
      </c>
      <c r="E60" s="26">
        <f>5448.5+103521.2</f>
        <v>108969.7</v>
      </c>
      <c r="F60" s="26">
        <v>0</v>
      </c>
    </row>
    <row r="61" spans="1:6" ht="94.5">
      <c r="A61" s="17" t="s">
        <v>143</v>
      </c>
      <c r="B61" s="23" t="s">
        <v>142</v>
      </c>
      <c r="C61" s="22"/>
      <c r="D61" s="26">
        <v>47106.400000000001</v>
      </c>
      <c r="E61" s="26">
        <v>47106.400000000001</v>
      </c>
      <c r="F61" s="26">
        <v>47106.400000000001</v>
      </c>
    </row>
    <row r="62" spans="1:6" ht="64.5" customHeight="1">
      <c r="A62" s="17" t="s">
        <v>145</v>
      </c>
      <c r="B62" s="23" t="s">
        <v>144</v>
      </c>
      <c r="C62" s="22"/>
      <c r="D62" s="26">
        <v>3623.4</v>
      </c>
      <c r="E62" s="26">
        <v>3347.93</v>
      </c>
      <c r="F62" s="26">
        <v>3391.09</v>
      </c>
    </row>
    <row r="63" spans="1:6" ht="94.5">
      <c r="A63" s="17" t="s">
        <v>147</v>
      </c>
      <c r="B63" s="23" t="s">
        <v>148</v>
      </c>
      <c r="C63" s="22"/>
      <c r="D63" s="26">
        <f>1273378/1000</f>
        <v>1273.3779999999999</v>
      </c>
      <c r="E63" s="26">
        <v>1273.3800000000001</v>
      </c>
      <c r="F63" s="26">
        <v>1273.3800000000001</v>
      </c>
    </row>
    <row r="64" spans="1:6" ht="141.75" customHeight="1">
      <c r="A64" s="17" t="s">
        <v>150</v>
      </c>
      <c r="B64" s="23" t="s">
        <v>149</v>
      </c>
      <c r="C64" s="22"/>
      <c r="D64" s="26">
        <f>1090500/1000</f>
        <v>1090.5</v>
      </c>
      <c r="E64" s="26">
        <v>1090.5</v>
      </c>
      <c r="F64" s="26">
        <v>1090.5</v>
      </c>
    </row>
    <row r="65" spans="1:6" ht="18.75" customHeight="1">
      <c r="A65" s="29" t="s">
        <v>124</v>
      </c>
      <c r="B65" s="30"/>
      <c r="C65" s="22"/>
      <c r="D65" s="27">
        <f>SUM(D15:D64)</f>
        <v>2179475.6379999998</v>
      </c>
      <c r="E65" s="27">
        <f t="shared" ref="E65" si="0">SUM(E15:E64)</f>
        <v>1951226.1300000001</v>
      </c>
      <c r="F65" s="27">
        <f>SUM(F15:F64)+0.01</f>
        <v>1595046.01</v>
      </c>
    </row>
  </sheetData>
  <mergeCells count="10">
    <mergeCell ref="A65:B65"/>
    <mergeCell ref="A9:F9"/>
    <mergeCell ref="A10:B10"/>
    <mergeCell ref="A11:B11"/>
    <mergeCell ref="A12:A13"/>
    <mergeCell ref="B12:B13"/>
    <mergeCell ref="C12:C13"/>
    <mergeCell ref="D12:D13"/>
    <mergeCell ref="E12:E13"/>
    <mergeCell ref="F12:F13"/>
  </mergeCells>
  <pageMargins left="0.98425196850393704" right="0.39370078740157483" top="0.59055118110236227" bottom="0.59055118110236227" header="0.19685039370078741" footer="0.19685039370078741"/>
  <pageSetup paperSize="9" scale="78" firstPageNumber="215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user10</cp:lastModifiedBy>
  <cp:lastPrinted>2021-02-20T05:51:44Z</cp:lastPrinted>
  <dcterms:created xsi:type="dcterms:W3CDTF">2018-11-08T13:11:22Z</dcterms:created>
  <dcterms:modified xsi:type="dcterms:W3CDTF">2021-02-20T05:52:30Z</dcterms:modified>
</cp:coreProperties>
</file>