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'инвестпроекты'!$7:$7</definedName>
    <definedName name="_xlnm.Print_Area" localSheetId="0">'инвестпроекты'!$A$1:$K$30</definedName>
  </definedNames>
  <calcPr fullCalcOnLoad="1"/>
</workbook>
</file>

<file path=xl/sharedStrings.xml><?xml version="1.0" encoding="utf-8"?>
<sst xmlns="http://schemas.openxmlformats.org/spreadsheetml/2006/main" count="47" uniqueCount="39">
  <si>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</si>
  <si>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</si>
  <si>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</si>
  <si>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</si>
  <si>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</si>
  <si>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</si>
  <si>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</si>
  <si>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</si>
  <si>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</si>
  <si>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</si>
  <si>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</si>
  <si>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</si>
  <si>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</si>
  <si>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</si>
  <si>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</si>
  <si>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Управление образования администрации города Минусиснка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</si>
  <si>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</si>
  <si>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федеральный бюджет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</si>
  <si>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</si>
  <si>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Исполнитель: Черепанова Юлия Петровна 2-15-97</t>
  </si>
  <si>
    <t>Предусмотрено в бюджете на 2020 год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</si>
  <si>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</si>
  <si>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</si>
  <si>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</si>
  <si>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</si>
  <si>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</si>
  <si>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Отчет об исполнении расходов в части предоставления средств на бюджетные инвестиции в 2020 году, </t>
  </si>
  <si>
    <t>И.о. руководителя финансового управления администрации города Минусинска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</si>
  <si>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</si>
  <si>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</si>
  <si>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 xml:space="preserve">Итого </t>
  </si>
  <si>
    <t>Администрация города Минусинска</t>
  </si>
  <si>
    <t>на 1 октября 2020 года</t>
  </si>
  <si>
    <t>Исполнено на 01.10.2020 год</t>
  </si>
  <si>
    <t>Проведение проверки достоверности определения сметной стоимости ПСД на строительство и капитальный ремонт объектов,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</si>
  <si>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</si>
  <si>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</si>
  <si>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Отдел спорта и молодежной политики администрации города Минусинска</t>
  </si>
  <si>
    <t>Е.В. Гейль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</si>
</sst>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quotePrefix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30"/>
  <sheetViews>
    <sheetView tabSelected="1" view="pageBreakPreview" zoomScale="70" zoomScaleSheetLayoutView="70" zoomScalePageLayoutView="84" workbookViewId="0" topLeftCell="A1">
      <pane ySplit="7" topLeftCell="A8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8.00390625" style="19" customWidth="1"/>
    <col min="2" max="2" width="42.75390625" style="2" customWidth="1"/>
    <col min="3" max="3" width="17.625" style="2" customWidth="1"/>
    <col min="4" max="4" width="17.125" style="2" customWidth="1"/>
    <col min="5" max="5" width="13.6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17"/>
      <c r="B1" s="4"/>
      <c r="C1" s="4"/>
    </row>
    <row r="2" spans="1:11" ht="21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1" customHeight="1">
      <c r="A3" s="18"/>
      <c r="B3" s="11"/>
      <c r="C3" s="34" t="s">
        <v>32</v>
      </c>
      <c r="D3" s="34"/>
      <c r="E3" s="34"/>
      <c r="F3" s="34"/>
      <c r="G3" s="34"/>
      <c r="H3" s="34"/>
      <c r="I3" s="11"/>
      <c r="J3" s="11"/>
      <c r="K3" s="11"/>
    </row>
    <row r="4" ht="15.75">
      <c r="K4" s="13" t="s">
        <v>14</v>
      </c>
    </row>
    <row r="5" spans="1:11" s="3" customFormat="1" ht="27" customHeight="1">
      <c r="A5" s="29" t="s">
        <v>0</v>
      </c>
      <c r="B5" s="29" t="s">
        <v>3</v>
      </c>
      <c r="C5" s="29" t="s">
        <v>2</v>
      </c>
      <c r="D5" s="29" t="s">
        <v>20</v>
      </c>
      <c r="E5" s="29" t="s">
        <v>6</v>
      </c>
      <c r="F5" s="29"/>
      <c r="G5" s="29"/>
      <c r="H5" s="28" t="s">
        <v>33</v>
      </c>
      <c r="I5" s="29" t="s">
        <v>6</v>
      </c>
      <c r="J5" s="29"/>
      <c r="K5" s="29"/>
    </row>
    <row r="6" spans="1:11" s="3" customFormat="1" ht="60.75" customHeight="1">
      <c r="A6" s="29"/>
      <c r="B6" s="29"/>
      <c r="C6" s="29"/>
      <c r="D6" s="29"/>
      <c r="E6" s="1" t="s">
        <v>4</v>
      </c>
      <c r="F6" s="1" t="s">
        <v>5</v>
      </c>
      <c r="G6" s="1" t="s">
        <v>17</v>
      </c>
      <c r="H6" s="28"/>
      <c r="I6" s="1" t="s">
        <v>4</v>
      </c>
      <c r="J6" s="1" t="s">
        <v>5</v>
      </c>
      <c r="K6" s="1" t="s">
        <v>17</v>
      </c>
    </row>
    <row r="7" spans="1:11" s="3" customFormat="1" ht="15" customHeight="1">
      <c r="A7" s="6">
        <v>1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7" t="s">
        <v>13</v>
      </c>
      <c r="I7" s="10">
        <v>9</v>
      </c>
      <c r="J7" s="10">
        <v>10</v>
      </c>
      <c r="K7" s="10">
        <v>11</v>
      </c>
    </row>
    <row r="8" spans="1:11" ht="228" customHeight="1">
      <c r="A8" s="20">
        <v>1</v>
      </c>
      <c r="B8" s="9" t="s">
        <v>21</v>
      </c>
      <c r="C8" s="30" t="s">
        <v>31</v>
      </c>
      <c r="D8" s="12">
        <f>E8+F8+G8</f>
        <v>825.3</v>
      </c>
      <c r="E8" s="12">
        <v>825.3</v>
      </c>
      <c r="F8" s="12">
        <v>0</v>
      </c>
      <c r="G8" s="12">
        <v>0</v>
      </c>
      <c r="H8" s="12">
        <f>I8+J8+K8</f>
        <v>0</v>
      </c>
      <c r="I8" s="8">
        <v>0</v>
      </c>
      <c r="J8" s="8">
        <v>0</v>
      </c>
      <c r="K8" s="8">
        <v>0</v>
      </c>
    </row>
    <row r="9" spans="1:11" ht="181.5" customHeight="1">
      <c r="A9" s="20">
        <v>2</v>
      </c>
      <c r="B9" s="9" t="s">
        <v>22</v>
      </c>
      <c r="C9" s="31"/>
      <c r="D9" s="12">
        <f aca="true" t="shared" si="0" ref="D9:D17">E9+F9+G9</f>
        <v>3340</v>
      </c>
      <c r="E9" s="12">
        <v>3340</v>
      </c>
      <c r="F9" s="12">
        <v>0</v>
      </c>
      <c r="G9" s="12">
        <v>0</v>
      </c>
      <c r="H9" s="12">
        <f>SUM(I9:K9)</f>
        <v>0</v>
      </c>
      <c r="I9" s="12">
        <v>0</v>
      </c>
      <c r="J9" s="8">
        <v>0</v>
      </c>
      <c r="K9" s="8">
        <v>0</v>
      </c>
    </row>
    <row r="10" spans="1:11" ht="222.75" customHeight="1">
      <c r="A10" s="20">
        <v>3</v>
      </c>
      <c r="B10" s="9" t="s">
        <v>23</v>
      </c>
      <c r="C10" s="31"/>
      <c r="D10" s="12">
        <f t="shared" si="0"/>
        <v>300</v>
      </c>
      <c r="E10" s="12">
        <v>300</v>
      </c>
      <c r="F10" s="12">
        <v>0</v>
      </c>
      <c r="G10" s="12">
        <v>0</v>
      </c>
      <c r="H10" s="12">
        <f aca="true" t="shared" si="1" ref="H10:H17">I10+J10+K10</f>
        <v>0</v>
      </c>
      <c r="I10" s="8">
        <v>0</v>
      </c>
      <c r="J10" s="8">
        <v>0</v>
      </c>
      <c r="K10" s="8">
        <v>0</v>
      </c>
    </row>
    <row r="11" spans="1:11" ht="177.75" customHeight="1">
      <c r="A11" s="20">
        <v>4</v>
      </c>
      <c r="B11" s="9" t="s">
        <v>24</v>
      </c>
      <c r="C11" s="31" t="s">
        <v>31</v>
      </c>
      <c r="D11" s="12">
        <f t="shared" si="0"/>
        <v>3366</v>
      </c>
      <c r="E11" s="12">
        <v>3366</v>
      </c>
      <c r="F11" s="12">
        <v>0</v>
      </c>
      <c r="G11" s="12">
        <v>0</v>
      </c>
      <c r="H11" s="12">
        <f t="shared" si="1"/>
        <v>0</v>
      </c>
      <c r="I11" s="8">
        <v>0</v>
      </c>
      <c r="J11" s="8">
        <v>0</v>
      </c>
      <c r="K11" s="8">
        <v>0</v>
      </c>
    </row>
    <row r="12" spans="1:11" ht="159.75" customHeight="1">
      <c r="A12" s="20">
        <v>5</v>
      </c>
      <c r="B12" s="9" t="s">
        <v>25</v>
      </c>
      <c r="C12" s="31"/>
      <c r="D12" s="12">
        <f t="shared" si="0"/>
        <v>84400.34</v>
      </c>
      <c r="E12" s="12">
        <v>85.54</v>
      </c>
      <c r="F12" s="12">
        <v>84314.8</v>
      </c>
      <c r="G12" s="12">
        <v>0</v>
      </c>
      <c r="H12" s="12">
        <f t="shared" si="1"/>
        <v>0</v>
      </c>
      <c r="I12" s="8">
        <v>0</v>
      </c>
      <c r="J12" s="8">
        <v>0</v>
      </c>
      <c r="K12" s="8">
        <v>0</v>
      </c>
    </row>
    <row r="13" spans="1:11" ht="128.25" customHeight="1">
      <c r="A13" s="20">
        <v>6</v>
      </c>
      <c r="B13" s="9" t="s">
        <v>18</v>
      </c>
      <c r="C13" s="31"/>
      <c r="D13" s="12">
        <f t="shared" si="0"/>
        <v>75501.37000000001</v>
      </c>
      <c r="E13" s="12">
        <v>2165.69</v>
      </c>
      <c r="F13" s="12">
        <f>50135.91+23199.77</f>
        <v>73335.68000000001</v>
      </c>
      <c r="G13" s="12">
        <v>0</v>
      </c>
      <c r="H13" s="12">
        <f t="shared" si="1"/>
        <v>4638.6</v>
      </c>
      <c r="I13" s="8">
        <v>727.73</v>
      </c>
      <c r="J13" s="8">
        <f>2219.17+1691.7</f>
        <v>3910.87</v>
      </c>
      <c r="K13" s="8">
        <v>0</v>
      </c>
    </row>
    <row r="14" spans="1:11" ht="203.25" customHeight="1">
      <c r="A14" s="20">
        <v>7</v>
      </c>
      <c r="B14" s="14" t="s">
        <v>16</v>
      </c>
      <c r="C14" s="31"/>
      <c r="D14" s="12">
        <f t="shared" si="0"/>
        <v>79869.44</v>
      </c>
      <c r="E14" s="12">
        <v>0</v>
      </c>
      <c r="F14" s="12">
        <v>19967.36</v>
      </c>
      <c r="G14" s="12">
        <v>59902.08</v>
      </c>
      <c r="H14" s="12">
        <f t="shared" si="1"/>
        <v>53254.509999999995</v>
      </c>
      <c r="I14" s="8">
        <v>0</v>
      </c>
      <c r="J14" s="8">
        <v>13313.63</v>
      </c>
      <c r="K14" s="8">
        <v>39940.88</v>
      </c>
    </row>
    <row r="15" spans="1:11" ht="141.75">
      <c r="A15" s="20">
        <v>8</v>
      </c>
      <c r="B15" s="14" t="s">
        <v>28</v>
      </c>
      <c r="C15" s="15"/>
      <c r="D15" s="12">
        <f t="shared" si="0"/>
        <v>54957.55</v>
      </c>
      <c r="E15" s="12">
        <v>549.58</v>
      </c>
      <c r="F15" s="12">
        <v>54407.97</v>
      </c>
      <c r="G15" s="12">
        <v>0</v>
      </c>
      <c r="H15" s="12">
        <f t="shared" si="1"/>
        <v>54957.55</v>
      </c>
      <c r="I15" s="8">
        <v>549.58</v>
      </c>
      <c r="J15" s="8">
        <v>54407.97</v>
      </c>
      <c r="K15" s="8">
        <v>0</v>
      </c>
    </row>
    <row r="16" spans="1:11" ht="236.25">
      <c r="A16" s="20">
        <v>9</v>
      </c>
      <c r="B16" s="14" t="s">
        <v>34</v>
      </c>
      <c r="C16" s="27" t="s">
        <v>31</v>
      </c>
      <c r="D16" s="12">
        <f t="shared" si="0"/>
        <v>246.37</v>
      </c>
      <c r="E16" s="12">
        <v>246.37</v>
      </c>
      <c r="F16" s="12">
        <v>0</v>
      </c>
      <c r="G16" s="12">
        <v>0</v>
      </c>
      <c r="H16" s="12">
        <f t="shared" si="1"/>
        <v>246.37</v>
      </c>
      <c r="I16" s="8">
        <v>246.37</v>
      </c>
      <c r="J16" s="8">
        <v>0</v>
      </c>
      <c r="K16" s="8">
        <v>0</v>
      </c>
    </row>
    <row r="17" spans="1:11" ht="157.5">
      <c r="A17" s="20">
        <v>10</v>
      </c>
      <c r="B17" s="14" t="s">
        <v>35</v>
      </c>
      <c r="C17" s="27"/>
      <c r="D17" s="12">
        <f t="shared" si="0"/>
        <v>7120</v>
      </c>
      <c r="E17" s="12">
        <v>7120</v>
      </c>
      <c r="F17" s="12">
        <v>0</v>
      </c>
      <c r="G17" s="12">
        <v>0</v>
      </c>
      <c r="H17" s="12">
        <f t="shared" si="1"/>
        <v>0</v>
      </c>
      <c r="I17" s="8">
        <v>0</v>
      </c>
      <c r="J17" s="8">
        <v>0</v>
      </c>
      <c r="K17" s="8">
        <v>0</v>
      </c>
    </row>
    <row r="18" spans="1:11" ht="15.75">
      <c r="A18" s="21">
        <v>11</v>
      </c>
      <c r="B18" s="5" t="s">
        <v>30</v>
      </c>
      <c r="C18" s="22"/>
      <c r="D18" s="8">
        <f>SUM(D8:D17)</f>
        <v>309926.37</v>
      </c>
      <c r="E18" s="8">
        <f aca="true" t="shared" si="2" ref="E18:K18">SUM(E8:E17)</f>
        <v>17998.480000000003</v>
      </c>
      <c r="F18" s="8">
        <f t="shared" si="2"/>
        <v>232025.81000000003</v>
      </c>
      <c r="G18" s="8">
        <f t="shared" si="2"/>
        <v>59902.08</v>
      </c>
      <c r="H18" s="8">
        <f t="shared" si="2"/>
        <v>113097.03</v>
      </c>
      <c r="I18" s="8">
        <f t="shared" si="2"/>
        <v>1523.6799999999998</v>
      </c>
      <c r="J18" s="8">
        <f t="shared" si="2"/>
        <v>71632.47</v>
      </c>
      <c r="K18" s="8">
        <f t="shared" si="2"/>
        <v>39940.88</v>
      </c>
    </row>
    <row r="19" spans="1:11" ht="148.5" customHeight="1">
      <c r="A19" s="20">
        <v>12</v>
      </c>
      <c r="B19" s="5" t="s">
        <v>29</v>
      </c>
      <c r="C19" s="27" t="s">
        <v>15</v>
      </c>
      <c r="D19" s="12">
        <f>E19+F19</f>
        <v>49823.869999999995</v>
      </c>
      <c r="E19" s="12">
        <v>498.24</v>
      </c>
      <c r="F19" s="12">
        <v>49325.63</v>
      </c>
      <c r="G19" s="12">
        <v>0</v>
      </c>
      <c r="H19" s="12">
        <f>I19+J19</f>
        <v>38495.45</v>
      </c>
      <c r="I19" s="8">
        <v>422.61</v>
      </c>
      <c r="J19" s="8">
        <v>38072.84</v>
      </c>
      <c r="K19" s="8">
        <v>0</v>
      </c>
    </row>
    <row r="20" spans="1:11" ht="15.75">
      <c r="A20" s="21">
        <v>13</v>
      </c>
      <c r="B20" s="5" t="s">
        <v>30</v>
      </c>
      <c r="C20" s="27"/>
      <c r="D20" s="8">
        <f aca="true" t="shared" si="3" ref="D20:K20">SUM(D19:D19)</f>
        <v>49823.869999999995</v>
      </c>
      <c r="E20" s="8">
        <f t="shared" si="3"/>
        <v>498.24</v>
      </c>
      <c r="F20" s="8">
        <f t="shared" si="3"/>
        <v>49325.63</v>
      </c>
      <c r="G20" s="8">
        <f t="shared" si="3"/>
        <v>0</v>
      </c>
      <c r="H20" s="8">
        <f t="shared" si="3"/>
        <v>38495.45</v>
      </c>
      <c r="I20" s="8">
        <f t="shared" si="3"/>
        <v>422.61</v>
      </c>
      <c r="J20" s="8">
        <f t="shared" si="3"/>
        <v>38072.84</v>
      </c>
      <c r="K20" s="8">
        <f t="shared" si="3"/>
        <v>0</v>
      </c>
    </row>
    <row r="21" spans="1:11" ht="126">
      <c r="A21" s="21">
        <v>14</v>
      </c>
      <c r="B21" s="5" t="s">
        <v>36</v>
      </c>
      <c r="C21" s="16" t="s">
        <v>37</v>
      </c>
      <c r="D21" s="8">
        <f>E21+F21+G21</f>
        <v>3000</v>
      </c>
      <c r="E21" s="8">
        <v>3000</v>
      </c>
      <c r="F21" s="8">
        <v>0</v>
      </c>
      <c r="G21" s="8">
        <v>0</v>
      </c>
      <c r="H21" s="8">
        <f>I21+J21+K21</f>
        <v>0</v>
      </c>
      <c r="I21" s="8">
        <v>0</v>
      </c>
      <c r="J21" s="8">
        <v>0</v>
      </c>
      <c r="K21" s="8">
        <v>0</v>
      </c>
    </row>
    <row r="22" spans="1:11" ht="15.75">
      <c r="A22" s="21">
        <v>15</v>
      </c>
      <c r="B22" s="5" t="s">
        <v>30</v>
      </c>
      <c r="C22" s="16"/>
      <c r="D22" s="8">
        <f>D21</f>
        <v>3000</v>
      </c>
      <c r="E22" s="8"/>
      <c r="F22" s="8"/>
      <c r="G22" s="8"/>
      <c r="H22" s="8"/>
      <c r="I22" s="8"/>
      <c r="J22" s="8"/>
      <c r="K22" s="8"/>
    </row>
    <row r="23" spans="1:11" ht="15.75">
      <c r="A23" s="21">
        <v>16</v>
      </c>
      <c r="B23" s="5" t="s">
        <v>1</v>
      </c>
      <c r="C23" s="16"/>
      <c r="D23" s="8">
        <f>D20+D18+D22</f>
        <v>362750.24</v>
      </c>
      <c r="E23" s="8">
        <f aca="true" t="shared" si="4" ref="E23:K23">E20+E18+E22</f>
        <v>18496.720000000005</v>
      </c>
      <c r="F23" s="8">
        <f t="shared" si="4"/>
        <v>281351.44</v>
      </c>
      <c r="G23" s="8">
        <f t="shared" si="4"/>
        <v>59902.08</v>
      </c>
      <c r="H23" s="8">
        <f t="shared" si="4"/>
        <v>151592.47999999998</v>
      </c>
      <c r="I23" s="8">
        <f t="shared" si="4"/>
        <v>1946.29</v>
      </c>
      <c r="J23" s="8">
        <f t="shared" si="4"/>
        <v>109705.31</v>
      </c>
      <c r="K23" s="8">
        <f t="shared" si="4"/>
        <v>39940.88</v>
      </c>
    </row>
    <row r="24" spans="1:11" ht="15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.75">
      <c r="A25" s="26" t="s">
        <v>27</v>
      </c>
      <c r="B25" s="24"/>
      <c r="C25" s="24"/>
      <c r="D25" s="25"/>
      <c r="E25" s="24"/>
      <c r="F25" s="24"/>
      <c r="G25" s="24" t="s">
        <v>38</v>
      </c>
      <c r="H25" s="24"/>
      <c r="I25" s="24"/>
      <c r="J25" s="24"/>
      <c r="K25" s="24"/>
    </row>
    <row r="26" spans="1:11" ht="15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.7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.75">
      <c r="A28" s="26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</row>
  </sheetData>
  <sheetProtection/>
  <mergeCells count="13">
    <mergeCell ref="A2:K2"/>
    <mergeCell ref="C3:H3"/>
    <mergeCell ref="D5:D6"/>
    <mergeCell ref="E5:G5"/>
    <mergeCell ref="C5:C6"/>
    <mergeCell ref="B5:B6"/>
    <mergeCell ref="A5:A6"/>
    <mergeCell ref="C19:C20"/>
    <mergeCell ref="H5:H6"/>
    <mergeCell ref="I5:K5"/>
    <mergeCell ref="C16:C17"/>
    <mergeCell ref="C8:C10"/>
    <mergeCell ref="C11:C14"/>
  </mergeCells>
  <printOptions/>
  <pageMargins left="0.7874015748031497" right="0.3937007874015748" top="0.5905511811023623" bottom="0.1968503937007874" header="0.5118110236220472" footer="0.15748031496062992"/>
  <pageSetup firstPageNumber="388" useFirstPageNumber="1" fitToHeight="2" horizontalDpi="600" verticalDpi="600" orientation="landscape" paperSize="9" scale="67" r:id="rId1"/>
  <rowBreaks count="2" manualBreakCount="2">
    <brk id="10" max="10" man="1"/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2020-10-12T09:31:39Z</cp:lastPrinted>
  <dcterms:created xsi:type="dcterms:W3CDTF">2006-10-10T07:40:36Z</dcterms:created>
  <dcterms:modified xsi:type="dcterms:W3CDTF">2020-10-12T09:32:02Z</dcterms:modified>
  <cp:category/>
  <cp:version/>
  <cp:contentType/>
  <cp:contentStatus/>
</cp:coreProperties>
</file>