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Общее" sheetId="1" r:id="rId1"/>
    <sheet name="от Архитектуры" sheetId="2" r:id="rId2"/>
  </sheets>
  <definedNames>
    <definedName name="Excel_BuiltIn_Database" localSheetId="1">#REF!</definedName>
    <definedName name="Excel_BuiltIn_Database">#REF!</definedName>
    <definedName name="_xlnm.Print_Titles" localSheetId="0">'Общее'!$7:$9</definedName>
    <definedName name="_xlnm.Print_Titles" localSheetId="1">'от Архитектуры'!$7:$9</definedName>
    <definedName name="_xlnm.Print_Area" localSheetId="0">'Общее'!$A$1:$J$38</definedName>
    <definedName name="_xlnm.Print_Area" localSheetId="1">'от Архитектуры'!$A$4:$J$42</definedName>
  </definedNames>
  <calcPr fullCalcOnLoad="1"/>
</workbook>
</file>

<file path=xl/sharedStrings.xml><?xml version="1.0" encoding="utf-8"?>
<sst xmlns="http://schemas.openxmlformats.org/spreadsheetml/2006/main" count="166" uniqueCount="46">
  <si>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</si>
  <si>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</si>
  <si>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</si>
  <si>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</si>
  <si>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</si>
  <si>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</si>
  <si>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</si>
  <si>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</si>
  <si>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</si>
  <si>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</si>
  <si>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</si>
  <si>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</si>
  <si>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</si>
  <si>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</si>
  <si>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</si>
  <si>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</si>
  <si>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</si>
  <si>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</si>
  <si>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</si>
  <si>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</si>
  <si>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</si>
  <si>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</si>
  <si>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</si>
  <si>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</si>
  <si>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</si>
  <si>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</si>
  <si>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</si>
  <si>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</si>
  <si>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</si>
  <si>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</si>
  <si>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10100R0820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</si>
  <si>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</si>
  <si>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</si>
  <si>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</si>
  <si>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от №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</si>
  <si>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</si>
  <si>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</si>
  <si>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</si>
  <si>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</si>
  <si>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</si>
  <si>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</si>
  <si>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</si>
  <si>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</si>
  <si>
    <t>Руководитель управления архитектуры, градостроительства и землепользования - начальник отдела архитектуры и и территориального планирования администрации города Минусинска</t>
  </si>
  <si>
    <t>А.Т. Норка</t>
  </si>
  <si>
    <t>Проект перечня строек и объектов на 2022 год и плановый период 2023-2024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</si>
</sst>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30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28" t="s">
        <v>34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6"/>
      <c r="B4" s="29"/>
      <c r="C4" s="29"/>
      <c r="D4" s="29"/>
      <c r="E4" s="29"/>
      <c r="F4" s="29"/>
      <c r="G4" s="29"/>
      <c r="H4" s="29"/>
      <c r="I4" s="29"/>
      <c r="J4" s="29"/>
    </row>
    <row r="5" spans="1:10" ht="24" customHeight="1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0" s="10" customFormat="1" ht="15.75" customHeight="1">
      <c r="A7" s="37" t="s">
        <v>0</v>
      </c>
      <c r="B7" s="30" t="s">
        <v>33</v>
      </c>
      <c r="C7" s="30" t="s">
        <v>6</v>
      </c>
      <c r="D7" s="30"/>
      <c r="E7" s="30"/>
      <c r="F7" s="30"/>
      <c r="G7" s="30" t="s">
        <v>1</v>
      </c>
      <c r="H7" s="31" t="s">
        <v>5</v>
      </c>
      <c r="I7" s="31"/>
      <c r="J7" s="31"/>
    </row>
    <row r="8" spans="1:10" s="10" customFormat="1" ht="32.25" customHeight="1">
      <c r="A8" s="37"/>
      <c r="B8" s="30"/>
      <c r="C8" s="9" t="s">
        <v>7</v>
      </c>
      <c r="D8" s="9" t="s">
        <v>8</v>
      </c>
      <c r="E8" s="9" t="s">
        <v>9</v>
      </c>
      <c r="F8" s="9" t="s">
        <v>10</v>
      </c>
      <c r="G8" s="30"/>
      <c r="H8" s="2" t="s">
        <v>25</v>
      </c>
      <c r="I8" s="2" t="s">
        <v>28</v>
      </c>
      <c r="J8" s="2" t="s">
        <v>37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3" t="s">
        <v>26</v>
      </c>
      <c r="C10" s="33"/>
      <c r="D10" s="33"/>
      <c r="E10" s="33"/>
      <c r="F10" s="33"/>
      <c r="G10" s="33"/>
      <c r="H10" s="24">
        <f>SUM(H11:H13)</f>
        <v>81579.63</v>
      </c>
      <c r="I10" s="24">
        <f>SUM(I11:I13)</f>
        <v>65983.8</v>
      </c>
      <c r="J10" s="24">
        <f>SUM(J11:J13)</f>
        <v>13810.6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4">
        <f aca="true" t="shared" si="0" ref="H11:J13">H15</f>
        <v>50638.7</v>
      </c>
      <c r="I11" s="24">
        <f t="shared" si="0"/>
        <v>65983.8</v>
      </c>
      <c r="J11" s="24">
        <f t="shared" si="0"/>
        <v>13810.6</v>
      </c>
      <c r="K11" s="14"/>
      <c r="L11" s="14"/>
      <c r="M11" s="14"/>
    </row>
    <row r="12" spans="1:13" ht="15.75">
      <c r="A12" s="11"/>
      <c r="B12" s="3" t="s">
        <v>4</v>
      </c>
      <c r="C12" s="16"/>
      <c r="D12" s="16"/>
      <c r="E12" s="16"/>
      <c r="F12" s="16"/>
      <c r="G12" s="13"/>
      <c r="H12" s="24">
        <f t="shared" si="0"/>
        <v>0</v>
      </c>
      <c r="I12" s="24">
        <f t="shared" si="0"/>
        <v>0</v>
      </c>
      <c r="J12" s="24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22</v>
      </c>
      <c r="C13" s="16"/>
      <c r="D13" s="16"/>
      <c r="E13" s="16"/>
      <c r="F13" s="16"/>
      <c r="G13" s="17"/>
      <c r="H13" s="24">
        <f t="shared" si="0"/>
        <v>30940.93</v>
      </c>
      <c r="I13" s="24">
        <f t="shared" si="0"/>
        <v>0</v>
      </c>
      <c r="J13" s="24">
        <f t="shared" si="0"/>
        <v>0</v>
      </c>
      <c r="K13" s="18"/>
      <c r="L13" s="18"/>
      <c r="M13" s="18"/>
    </row>
    <row r="14" spans="1:13" ht="15.75">
      <c r="A14" s="12" t="s">
        <v>11</v>
      </c>
      <c r="B14" s="13" t="s">
        <v>12</v>
      </c>
      <c r="C14" s="5" t="s">
        <v>13</v>
      </c>
      <c r="D14" s="13"/>
      <c r="E14" s="13"/>
      <c r="F14" s="13"/>
      <c r="G14" s="13"/>
      <c r="H14" s="25">
        <f>SUM(H15:H17)</f>
        <v>81579.63</v>
      </c>
      <c r="I14" s="25">
        <f>SUM(I15:I17)</f>
        <v>65983.8</v>
      </c>
      <c r="J14" s="25">
        <f>SUM(J15:J17)</f>
        <v>13810.6</v>
      </c>
      <c r="K14" s="14"/>
      <c r="L14" s="14"/>
      <c r="M14" s="14"/>
    </row>
    <row r="15" spans="1:13" ht="15.75">
      <c r="A15" s="12"/>
      <c r="B15" s="3" t="s">
        <v>3</v>
      </c>
      <c r="C15" s="13"/>
      <c r="D15" s="13"/>
      <c r="E15" s="13"/>
      <c r="F15" s="13"/>
      <c r="G15" s="13"/>
      <c r="H15" s="25">
        <f aca="true" t="shared" si="1" ref="H15:J17">H19+H27</f>
        <v>50638.7</v>
      </c>
      <c r="I15" s="25">
        <f t="shared" si="1"/>
        <v>65983.8</v>
      </c>
      <c r="J15" s="25">
        <f t="shared" si="1"/>
        <v>13810.6</v>
      </c>
      <c r="K15" s="14"/>
      <c r="L15" s="14"/>
      <c r="M15" s="14"/>
    </row>
    <row r="16" spans="1:13" ht="15.75">
      <c r="A16" s="20"/>
      <c r="B16" s="3" t="s">
        <v>4</v>
      </c>
      <c r="C16" s="16"/>
      <c r="D16" s="16"/>
      <c r="E16" s="16"/>
      <c r="F16" s="16"/>
      <c r="G16" s="13"/>
      <c r="H16" s="25">
        <f t="shared" si="1"/>
        <v>0</v>
      </c>
      <c r="I16" s="25">
        <f t="shared" si="1"/>
        <v>0</v>
      </c>
      <c r="J16" s="25">
        <f t="shared" si="1"/>
        <v>0</v>
      </c>
      <c r="K16" s="21"/>
      <c r="L16" s="21"/>
      <c r="M16" s="21"/>
    </row>
    <row r="17" spans="1:10" ht="15.75">
      <c r="A17" s="20"/>
      <c r="B17" s="3" t="s">
        <v>22</v>
      </c>
      <c r="C17" s="16"/>
      <c r="D17" s="16"/>
      <c r="E17" s="16"/>
      <c r="F17" s="16"/>
      <c r="G17" s="13"/>
      <c r="H17" s="25">
        <f t="shared" si="1"/>
        <v>30940.93</v>
      </c>
      <c r="I17" s="25">
        <f t="shared" si="1"/>
        <v>0</v>
      </c>
      <c r="J17" s="25">
        <f t="shared" si="1"/>
        <v>0</v>
      </c>
    </row>
    <row r="18" spans="1:10" ht="15.75">
      <c r="A18" s="22" t="s">
        <v>2</v>
      </c>
      <c r="B18" s="3" t="s">
        <v>27</v>
      </c>
      <c r="C18" s="3"/>
      <c r="D18" s="3"/>
      <c r="E18" s="5" t="s">
        <v>16</v>
      </c>
      <c r="F18" s="3"/>
      <c r="G18" s="4"/>
      <c r="H18" s="24">
        <f aca="true" t="shared" si="2" ref="H18:J21">H22</f>
        <v>50638.7</v>
      </c>
      <c r="I18" s="24">
        <f t="shared" si="2"/>
        <v>65983.8</v>
      </c>
      <c r="J18" s="24">
        <f t="shared" si="2"/>
        <v>13810.6</v>
      </c>
    </row>
    <row r="19" spans="1:10" ht="15.75">
      <c r="A19" s="22"/>
      <c r="B19" s="3" t="s">
        <v>3</v>
      </c>
      <c r="C19" s="3"/>
      <c r="D19" s="3"/>
      <c r="E19" s="5"/>
      <c r="F19" s="3"/>
      <c r="G19" s="4"/>
      <c r="H19" s="24">
        <f t="shared" si="2"/>
        <v>50638.7</v>
      </c>
      <c r="I19" s="24">
        <f t="shared" si="2"/>
        <v>65983.8</v>
      </c>
      <c r="J19" s="24">
        <f t="shared" si="2"/>
        <v>13810.6</v>
      </c>
    </row>
    <row r="20" spans="1:10" ht="15.75">
      <c r="A20" s="22"/>
      <c r="B20" s="3" t="s">
        <v>4</v>
      </c>
      <c r="C20" s="3"/>
      <c r="D20" s="3"/>
      <c r="E20" s="5"/>
      <c r="F20" s="3"/>
      <c r="G20" s="4"/>
      <c r="H20" s="24">
        <f t="shared" si="2"/>
        <v>0</v>
      </c>
      <c r="I20" s="24">
        <f t="shared" si="2"/>
        <v>0</v>
      </c>
      <c r="J20" s="24">
        <f t="shared" si="2"/>
        <v>0</v>
      </c>
    </row>
    <row r="21" spans="1:10" ht="15.75">
      <c r="A21" s="22"/>
      <c r="B21" s="3" t="s">
        <v>22</v>
      </c>
      <c r="C21" s="3"/>
      <c r="D21" s="3"/>
      <c r="E21" s="5"/>
      <c r="F21" s="3"/>
      <c r="G21" s="4"/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ht="31.5">
      <c r="A22" s="11" t="s">
        <v>23</v>
      </c>
      <c r="B22" s="16" t="s">
        <v>21</v>
      </c>
      <c r="C22" s="5"/>
      <c r="D22" s="5"/>
      <c r="E22" s="16"/>
      <c r="F22" s="5"/>
      <c r="G22" s="12" t="s">
        <v>40</v>
      </c>
      <c r="H22" s="24">
        <f>H24+H25+H23</f>
        <v>50638.7</v>
      </c>
      <c r="I22" s="24">
        <f>I24+I25+I23</f>
        <v>65983.8</v>
      </c>
      <c r="J22" s="24">
        <f>J24+J25+J23</f>
        <v>13810.6</v>
      </c>
    </row>
    <row r="23" spans="1:10" ht="15" customHeight="1">
      <c r="A23" s="11"/>
      <c r="B23" s="3" t="s">
        <v>3</v>
      </c>
      <c r="C23" s="5" t="s">
        <v>13</v>
      </c>
      <c r="D23" s="5" t="s">
        <v>17</v>
      </c>
      <c r="E23" s="16" t="s">
        <v>30</v>
      </c>
      <c r="F23" s="5" t="s">
        <v>14</v>
      </c>
      <c r="G23" s="12"/>
      <c r="H23" s="24">
        <v>50638.7</v>
      </c>
      <c r="I23" s="24">
        <v>65983.8</v>
      </c>
      <c r="J23" s="24">
        <v>13810.6</v>
      </c>
    </row>
    <row r="24" spans="1:10" ht="16.5" customHeight="1">
      <c r="A24" s="11"/>
      <c r="B24" s="3" t="s">
        <v>4</v>
      </c>
      <c r="C24" s="5" t="s">
        <v>13</v>
      </c>
      <c r="D24" s="5" t="s">
        <v>17</v>
      </c>
      <c r="E24" s="16" t="s">
        <v>30</v>
      </c>
      <c r="F24" s="5" t="s">
        <v>14</v>
      </c>
      <c r="G24" s="23"/>
      <c r="H24" s="24"/>
      <c r="I24" s="24"/>
      <c r="J24" s="24"/>
    </row>
    <row r="25" spans="1:10" ht="15.75">
      <c r="A25" s="11"/>
      <c r="B25" s="3" t="s">
        <v>22</v>
      </c>
      <c r="C25" s="5"/>
      <c r="D25" s="5"/>
      <c r="E25" s="16"/>
      <c r="F25" s="5"/>
      <c r="G25" s="23"/>
      <c r="H25" s="24">
        <v>0</v>
      </c>
      <c r="I25" s="24">
        <v>0</v>
      </c>
      <c r="J25" s="24">
        <v>0</v>
      </c>
    </row>
    <row r="26" spans="1:10" ht="31.5">
      <c r="A26" s="11">
        <v>2</v>
      </c>
      <c r="B26" s="3" t="s">
        <v>18</v>
      </c>
      <c r="C26" s="5"/>
      <c r="D26" s="5"/>
      <c r="E26" s="5" t="s">
        <v>19</v>
      </c>
      <c r="F26" s="5"/>
      <c r="G26" s="23"/>
      <c r="H26" s="24">
        <f>H27+H28+H29</f>
        <v>30940.93</v>
      </c>
      <c r="I26" s="24">
        <f>I27+I28+I29</f>
        <v>0</v>
      </c>
      <c r="J26" s="24">
        <f>J27+J28+J29</f>
        <v>0</v>
      </c>
    </row>
    <row r="27" spans="1:10" ht="15.75">
      <c r="A27" s="11"/>
      <c r="B27" s="3" t="s">
        <v>3</v>
      </c>
      <c r="C27" s="5"/>
      <c r="D27" s="5"/>
      <c r="E27" s="16"/>
      <c r="F27" s="5"/>
      <c r="G27" s="23"/>
      <c r="H27" s="24">
        <f aca="true" t="shared" si="3" ref="H27:J28">H31</f>
        <v>0</v>
      </c>
      <c r="I27" s="24">
        <f t="shared" si="3"/>
        <v>0</v>
      </c>
      <c r="J27" s="24">
        <f t="shared" si="3"/>
        <v>0</v>
      </c>
    </row>
    <row r="28" spans="1:10" ht="15.75">
      <c r="A28" s="11"/>
      <c r="B28" s="3" t="s">
        <v>4</v>
      </c>
      <c r="C28" s="5"/>
      <c r="D28" s="5"/>
      <c r="E28" s="16"/>
      <c r="F28" s="5"/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ht="15.75">
      <c r="A29" s="11"/>
      <c r="B29" s="3" t="s">
        <v>22</v>
      </c>
      <c r="C29" s="5"/>
      <c r="D29" s="5"/>
      <c r="E29" s="16"/>
      <c r="F29" s="5"/>
      <c r="G29" s="23"/>
      <c r="H29" s="24">
        <f>H33+H34+H38</f>
        <v>30940.93</v>
      </c>
      <c r="I29" s="24">
        <f>I33+I34+I38</f>
        <v>0</v>
      </c>
      <c r="J29" s="24">
        <f>J33+J34+J38</f>
        <v>0</v>
      </c>
    </row>
    <row r="30" spans="1:10" ht="15.75">
      <c r="A30" s="11" t="s">
        <v>20</v>
      </c>
      <c r="B30" s="26" t="s">
        <v>29</v>
      </c>
      <c r="C30" s="5"/>
      <c r="D30" s="5"/>
      <c r="E30" s="5"/>
      <c r="F30" s="5"/>
      <c r="G30" s="12">
        <v>2022</v>
      </c>
      <c r="H30" s="24">
        <f>H31+H32+H33+H34</f>
        <v>3140.9300000000003</v>
      </c>
      <c r="I30" s="24">
        <f>I31+I32+I33+I34</f>
        <v>0</v>
      </c>
      <c r="J30" s="24">
        <f>J31+J32+J33</f>
        <v>0</v>
      </c>
    </row>
    <row r="31" spans="1:10" ht="17.25" customHeight="1">
      <c r="A31" s="11"/>
      <c r="B31" s="3" t="s">
        <v>3</v>
      </c>
      <c r="C31" s="5" t="s">
        <v>13</v>
      </c>
      <c r="D31" s="5" t="s">
        <v>24</v>
      </c>
      <c r="E31" s="5" t="s">
        <v>38</v>
      </c>
      <c r="F31" s="5" t="s">
        <v>14</v>
      </c>
      <c r="G31" s="23"/>
      <c r="H31" s="24"/>
      <c r="I31" s="24"/>
      <c r="J31" s="24">
        <v>0</v>
      </c>
    </row>
    <row r="32" spans="1:10" ht="15.75">
      <c r="A32" s="11"/>
      <c r="B32" s="3" t="s">
        <v>4</v>
      </c>
      <c r="C32" s="5" t="s">
        <v>13</v>
      </c>
      <c r="D32" s="5" t="s">
        <v>24</v>
      </c>
      <c r="E32" s="5" t="s">
        <v>38</v>
      </c>
      <c r="F32" s="5" t="s">
        <v>14</v>
      </c>
      <c r="G32" s="23"/>
      <c r="H32" s="24"/>
      <c r="I32" s="24"/>
      <c r="J32" s="24">
        <v>0</v>
      </c>
    </row>
    <row r="33" spans="1:10" ht="15.75" customHeight="1">
      <c r="A33" s="11"/>
      <c r="B33" s="3" t="s">
        <v>22</v>
      </c>
      <c r="C33" s="5" t="s">
        <v>13</v>
      </c>
      <c r="D33" s="5" t="s">
        <v>24</v>
      </c>
      <c r="E33" s="5" t="s">
        <v>38</v>
      </c>
      <c r="F33" s="5" t="s">
        <v>14</v>
      </c>
      <c r="G33" s="23"/>
      <c r="H33" s="24">
        <v>1089.7</v>
      </c>
      <c r="I33" s="24"/>
      <c r="J33" s="24">
        <v>0</v>
      </c>
    </row>
    <row r="34" spans="1:10" ht="15.75" customHeight="1">
      <c r="A34" s="11"/>
      <c r="B34" s="3" t="s">
        <v>22</v>
      </c>
      <c r="C34" s="5" t="s">
        <v>13</v>
      </c>
      <c r="D34" s="5" t="s">
        <v>24</v>
      </c>
      <c r="E34" s="5" t="s">
        <v>32</v>
      </c>
      <c r="F34" s="5" t="s">
        <v>14</v>
      </c>
      <c r="G34" s="23"/>
      <c r="H34" s="24">
        <v>2051.23</v>
      </c>
      <c r="I34" s="24"/>
      <c r="J34" s="24">
        <v>0</v>
      </c>
    </row>
    <row r="35" spans="1:10" ht="15.75" customHeight="1">
      <c r="A35" s="11" t="s">
        <v>31</v>
      </c>
      <c r="B35" s="3" t="s">
        <v>39</v>
      </c>
      <c r="C35" s="5"/>
      <c r="D35" s="5"/>
      <c r="E35" s="5"/>
      <c r="F35" s="5"/>
      <c r="G35" s="23"/>
      <c r="H35" s="24">
        <f>H36+H37+H38</f>
        <v>27800</v>
      </c>
      <c r="I35" s="24">
        <f>I36+I37+I38</f>
        <v>0</v>
      </c>
      <c r="J35" s="24">
        <f>J36+J37+J38</f>
        <v>0</v>
      </c>
    </row>
    <row r="36" spans="1:10" ht="15.75" customHeight="1">
      <c r="A36" s="11"/>
      <c r="B36" s="3" t="s">
        <v>3</v>
      </c>
      <c r="C36" s="5"/>
      <c r="D36" s="5"/>
      <c r="E36" s="5"/>
      <c r="F36" s="5"/>
      <c r="G36" s="23"/>
      <c r="H36" s="24"/>
      <c r="I36" s="24"/>
      <c r="J36" s="24"/>
    </row>
    <row r="37" spans="1:10" ht="15.75" customHeight="1">
      <c r="A37" s="11"/>
      <c r="B37" s="3" t="s">
        <v>4</v>
      </c>
      <c r="C37" s="5"/>
      <c r="D37" s="5"/>
      <c r="E37" s="5"/>
      <c r="F37" s="5"/>
      <c r="G37" s="23"/>
      <c r="H37" s="24"/>
      <c r="I37" s="24"/>
      <c r="J37" s="24"/>
    </row>
    <row r="38" spans="1:10" ht="15.75" customHeight="1">
      <c r="A38" s="11"/>
      <c r="B38" s="3" t="s">
        <v>22</v>
      </c>
      <c r="C38" s="5" t="s">
        <v>13</v>
      </c>
      <c r="D38" s="5" t="s">
        <v>42</v>
      </c>
      <c r="E38" s="5" t="s">
        <v>41</v>
      </c>
      <c r="F38" s="5" t="s">
        <v>14</v>
      </c>
      <c r="G38" s="23"/>
      <c r="H38" s="24">
        <v>27800</v>
      </c>
      <c r="I38" s="24"/>
      <c r="J38" s="24"/>
    </row>
  </sheetData>
  <sheetProtection/>
  <mergeCells count="12">
    <mergeCell ref="B10:G10"/>
    <mergeCell ref="A6:J6"/>
    <mergeCell ref="A4:J4"/>
    <mergeCell ref="A7:A8"/>
    <mergeCell ref="B7:B8"/>
    <mergeCell ref="G7:G8"/>
    <mergeCell ref="A2:J2"/>
    <mergeCell ref="C7:F7"/>
    <mergeCell ref="H7:J7"/>
    <mergeCell ref="A5:J5"/>
    <mergeCell ref="A3:J3"/>
    <mergeCell ref="A1:J1"/>
  </mergeCells>
  <printOptions/>
  <pageMargins left="0.5905511811023623" right="0.1968503937007874" top="0.3937007874015748" bottom="0.4724409448818898" header="0.15748031496062992" footer="0.15748031496062992"/>
  <pageSetup firstPageNumber="163" useFirstPageNumber="1" horizontalDpi="600" verticalDpi="600" orientation="landscape" paperSize="9" scale="6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4">
      <selection activeCell="A6" sqref="A6:J6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 hidden="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 hidden="1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hidden="1">
      <c r="A3" s="28" t="s">
        <v>34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6"/>
      <c r="B4" s="29"/>
      <c r="C4" s="29"/>
      <c r="D4" s="29"/>
      <c r="E4" s="29"/>
      <c r="F4" s="29"/>
      <c r="G4" s="29"/>
      <c r="H4" s="29"/>
      <c r="I4" s="29"/>
      <c r="J4" s="29"/>
    </row>
    <row r="5" spans="1:10" ht="24" customHeight="1">
      <c r="A5" s="32" t="s">
        <v>45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0" s="10" customFormat="1" ht="15.75" customHeight="1">
      <c r="A7" s="37" t="s">
        <v>0</v>
      </c>
      <c r="B7" s="30" t="s">
        <v>33</v>
      </c>
      <c r="C7" s="30" t="s">
        <v>6</v>
      </c>
      <c r="D7" s="30"/>
      <c r="E7" s="30"/>
      <c r="F7" s="30"/>
      <c r="G7" s="30" t="s">
        <v>1</v>
      </c>
      <c r="H7" s="31" t="s">
        <v>5</v>
      </c>
      <c r="I7" s="31"/>
      <c r="J7" s="31"/>
    </row>
    <row r="8" spans="1:10" s="10" customFormat="1" ht="32.25" customHeight="1">
      <c r="A8" s="37"/>
      <c r="B8" s="30"/>
      <c r="C8" s="9" t="s">
        <v>7</v>
      </c>
      <c r="D8" s="9" t="s">
        <v>8</v>
      </c>
      <c r="E8" s="9" t="s">
        <v>9</v>
      </c>
      <c r="F8" s="9" t="s">
        <v>10</v>
      </c>
      <c r="G8" s="30"/>
      <c r="H8" s="2" t="s">
        <v>25</v>
      </c>
      <c r="I8" s="2" t="s">
        <v>28</v>
      </c>
      <c r="J8" s="2" t="s">
        <v>37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3" t="s">
        <v>26</v>
      </c>
      <c r="C10" s="33"/>
      <c r="D10" s="33"/>
      <c r="E10" s="33"/>
      <c r="F10" s="33"/>
      <c r="G10" s="33"/>
      <c r="H10" s="24">
        <f>SUM(H11:H13)</f>
        <v>81579.63</v>
      </c>
      <c r="I10" s="24">
        <f>SUM(I11:I13)</f>
        <v>65983.8</v>
      </c>
      <c r="J10" s="24">
        <f>SUM(J11:J13)</f>
        <v>13810.6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4">
        <f aca="true" t="shared" si="0" ref="H11:J13">H15</f>
        <v>50638.7</v>
      </c>
      <c r="I11" s="24">
        <f t="shared" si="0"/>
        <v>65983.8</v>
      </c>
      <c r="J11" s="24">
        <f t="shared" si="0"/>
        <v>13810.6</v>
      </c>
      <c r="K11" s="14"/>
      <c r="L11" s="14"/>
      <c r="M11" s="14"/>
    </row>
    <row r="12" spans="1:13" ht="15.75">
      <c r="A12" s="11"/>
      <c r="B12" s="3" t="s">
        <v>4</v>
      </c>
      <c r="C12" s="16"/>
      <c r="D12" s="16"/>
      <c r="E12" s="16"/>
      <c r="F12" s="16"/>
      <c r="G12" s="13"/>
      <c r="H12" s="24">
        <f t="shared" si="0"/>
        <v>0</v>
      </c>
      <c r="I12" s="24">
        <f t="shared" si="0"/>
        <v>0</v>
      </c>
      <c r="J12" s="24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22</v>
      </c>
      <c r="C13" s="16"/>
      <c r="D13" s="16"/>
      <c r="E13" s="16"/>
      <c r="F13" s="16"/>
      <c r="G13" s="17"/>
      <c r="H13" s="24">
        <f t="shared" si="0"/>
        <v>30940.93</v>
      </c>
      <c r="I13" s="24">
        <f t="shared" si="0"/>
        <v>0</v>
      </c>
      <c r="J13" s="24">
        <f t="shared" si="0"/>
        <v>0</v>
      </c>
      <c r="K13" s="18"/>
      <c r="L13" s="18"/>
      <c r="M13" s="18"/>
    </row>
    <row r="14" spans="1:13" ht="15.75">
      <c r="A14" s="12" t="s">
        <v>11</v>
      </c>
      <c r="B14" s="13" t="s">
        <v>12</v>
      </c>
      <c r="C14" s="5" t="s">
        <v>13</v>
      </c>
      <c r="D14" s="13"/>
      <c r="E14" s="13"/>
      <c r="F14" s="13"/>
      <c r="G14" s="13"/>
      <c r="H14" s="25">
        <f>SUM(H15:H17)</f>
        <v>81579.63</v>
      </c>
      <c r="I14" s="25">
        <f>SUM(I15:I17)</f>
        <v>65983.8</v>
      </c>
      <c r="J14" s="25">
        <f>SUM(J15:J17)</f>
        <v>13810.6</v>
      </c>
      <c r="K14" s="14"/>
      <c r="L14" s="14"/>
      <c r="M14" s="14"/>
    </row>
    <row r="15" spans="1:13" ht="15.75">
      <c r="A15" s="12"/>
      <c r="B15" s="3" t="s">
        <v>3</v>
      </c>
      <c r="C15" s="13"/>
      <c r="D15" s="13"/>
      <c r="E15" s="13"/>
      <c r="F15" s="13"/>
      <c r="G15" s="13"/>
      <c r="H15" s="25">
        <f aca="true" t="shared" si="1" ref="H15:J17">H19+H27</f>
        <v>50638.7</v>
      </c>
      <c r="I15" s="25">
        <f t="shared" si="1"/>
        <v>65983.8</v>
      </c>
      <c r="J15" s="25">
        <f t="shared" si="1"/>
        <v>13810.6</v>
      </c>
      <c r="K15" s="14"/>
      <c r="L15" s="14"/>
      <c r="M15" s="14"/>
    </row>
    <row r="16" spans="1:13" ht="15.75">
      <c r="A16" s="20"/>
      <c r="B16" s="3" t="s">
        <v>4</v>
      </c>
      <c r="C16" s="16"/>
      <c r="D16" s="16"/>
      <c r="E16" s="16"/>
      <c r="F16" s="16"/>
      <c r="G16" s="13"/>
      <c r="H16" s="25">
        <f t="shared" si="1"/>
        <v>0</v>
      </c>
      <c r="I16" s="25">
        <f t="shared" si="1"/>
        <v>0</v>
      </c>
      <c r="J16" s="25">
        <f t="shared" si="1"/>
        <v>0</v>
      </c>
      <c r="K16" s="21"/>
      <c r="L16" s="21"/>
      <c r="M16" s="21"/>
    </row>
    <row r="17" spans="1:10" ht="15.75">
      <c r="A17" s="20"/>
      <c r="B17" s="3" t="s">
        <v>22</v>
      </c>
      <c r="C17" s="16"/>
      <c r="D17" s="16"/>
      <c r="E17" s="16"/>
      <c r="F17" s="16"/>
      <c r="G17" s="13"/>
      <c r="H17" s="25">
        <f t="shared" si="1"/>
        <v>30940.93</v>
      </c>
      <c r="I17" s="25">
        <f t="shared" si="1"/>
        <v>0</v>
      </c>
      <c r="J17" s="25">
        <f t="shared" si="1"/>
        <v>0</v>
      </c>
    </row>
    <row r="18" spans="1:10" ht="15.75">
      <c r="A18" s="22" t="s">
        <v>2</v>
      </c>
      <c r="B18" s="3" t="s">
        <v>27</v>
      </c>
      <c r="C18" s="3"/>
      <c r="D18" s="3"/>
      <c r="E18" s="5" t="s">
        <v>16</v>
      </c>
      <c r="F18" s="3"/>
      <c r="G18" s="4"/>
      <c r="H18" s="24">
        <f aca="true" t="shared" si="2" ref="H18:J21">H22</f>
        <v>50638.7</v>
      </c>
      <c r="I18" s="24">
        <f t="shared" si="2"/>
        <v>65983.8</v>
      </c>
      <c r="J18" s="24">
        <f t="shared" si="2"/>
        <v>13810.6</v>
      </c>
    </row>
    <row r="19" spans="1:10" ht="15.75">
      <c r="A19" s="22"/>
      <c r="B19" s="3" t="s">
        <v>3</v>
      </c>
      <c r="C19" s="3"/>
      <c r="D19" s="3"/>
      <c r="E19" s="5"/>
      <c r="F19" s="3"/>
      <c r="G19" s="4"/>
      <c r="H19" s="24">
        <f t="shared" si="2"/>
        <v>50638.7</v>
      </c>
      <c r="I19" s="24">
        <f t="shared" si="2"/>
        <v>65983.8</v>
      </c>
      <c r="J19" s="24">
        <f t="shared" si="2"/>
        <v>13810.6</v>
      </c>
    </row>
    <row r="20" spans="1:10" ht="15.75">
      <c r="A20" s="22"/>
      <c r="B20" s="3" t="s">
        <v>4</v>
      </c>
      <c r="C20" s="3"/>
      <c r="D20" s="3"/>
      <c r="E20" s="5"/>
      <c r="F20" s="3"/>
      <c r="G20" s="4"/>
      <c r="H20" s="24">
        <f t="shared" si="2"/>
        <v>0</v>
      </c>
      <c r="I20" s="24">
        <f t="shared" si="2"/>
        <v>0</v>
      </c>
      <c r="J20" s="24">
        <f t="shared" si="2"/>
        <v>0</v>
      </c>
    </row>
    <row r="21" spans="1:10" ht="15.75">
      <c r="A21" s="22"/>
      <c r="B21" s="3" t="s">
        <v>22</v>
      </c>
      <c r="C21" s="3"/>
      <c r="D21" s="3"/>
      <c r="E21" s="5"/>
      <c r="F21" s="3"/>
      <c r="G21" s="4"/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ht="31.5">
      <c r="A22" s="11" t="s">
        <v>23</v>
      </c>
      <c r="B22" s="16" t="s">
        <v>21</v>
      </c>
      <c r="C22" s="5"/>
      <c r="D22" s="5"/>
      <c r="E22" s="16"/>
      <c r="F22" s="5"/>
      <c r="G22" s="12" t="s">
        <v>40</v>
      </c>
      <c r="H22" s="24">
        <f>H24+H25+H23</f>
        <v>50638.7</v>
      </c>
      <c r="I22" s="24">
        <f>I24+I25+I23</f>
        <v>65983.8</v>
      </c>
      <c r="J22" s="24">
        <f>J24+J25+J23</f>
        <v>13810.6</v>
      </c>
    </row>
    <row r="23" spans="1:10" ht="15" customHeight="1">
      <c r="A23" s="11"/>
      <c r="B23" s="3" t="s">
        <v>3</v>
      </c>
      <c r="C23" s="5" t="s">
        <v>13</v>
      </c>
      <c r="D23" s="5" t="s">
        <v>17</v>
      </c>
      <c r="E23" s="16" t="s">
        <v>30</v>
      </c>
      <c r="F23" s="5" t="s">
        <v>14</v>
      </c>
      <c r="G23" s="12"/>
      <c r="H23" s="24">
        <v>50638.7</v>
      </c>
      <c r="I23" s="24">
        <v>65983.8</v>
      </c>
      <c r="J23" s="24">
        <v>13810.6</v>
      </c>
    </row>
    <row r="24" spans="1:10" ht="16.5" customHeight="1">
      <c r="A24" s="11"/>
      <c r="B24" s="3" t="s">
        <v>4</v>
      </c>
      <c r="C24" s="5" t="s">
        <v>13</v>
      </c>
      <c r="D24" s="5" t="s">
        <v>17</v>
      </c>
      <c r="E24" s="16" t="s">
        <v>30</v>
      </c>
      <c r="F24" s="5" t="s">
        <v>14</v>
      </c>
      <c r="G24" s="23"/>
      <c r="H24" s="24"/>
      <c r="I24" s="24"/>
      <c r="J24" s="24"/>
    </row>
    <row r="25" spans="1:10" ht="15.75">
      <c r="A25" s="11"/>
      <c r="B25" s="3" t="s">
        <v>22</v>
      </c>
      <c r="C25" s="5"/>
      <c r="D25" s="5"/>
      <c r="E25" s="16"/>
      <c r="F25" s="5"/>
      <c r="G25" s="23"/>
      <c r="H25" s="24">
        <v>0</v>
      </c>
      <c r="I25" s="24">
        <v>0</v>
      </c>
      <c r="J25" s="24">
        <v>0</v>
      </c>
    </row>
    <row r="26" spans="1:10" ht="31.5">
      <c r="A26" s="11">
        <v>2</v>
      </c>
      <c r="B26" s="3" t="s">
        <v>18</v>
      </c>
      <c r="C26" s="5"/>
      <c r="D26" s="5"/>
      <c r="E26" s="5" t="s">
        <v>19</v>
      </c>
      <c r="F26" s="5"/>
      <c r="G26" s="23"/>
      <c r="H26" s="24">
        <f>H27+H28+H29</f>
        <v>30940.93</v>
      </c>
      <c r="I26" s="24">
        <f>I27+I28+I29</f>
        <v>0</v>
      </c>
      <c r="J26" s="24">
        <f>J27+J28+J29</f>
        <v>0</v>
      </c>
    </row>
    <row r="27" spans="1:10" ht="15.75">
      <c r="A27" s="11"/>
      <c r="B27" s="3" t="s">
        <v>3</v>
      </c>
      <c r="C27" s="5"/>
      <c r="D27" s="5"/>
      <c r="E27" s="16"/>
      <c r="F27" s="5"/>
      <c r="G27" s="23"/>
      <c r="H27" s="24">
        <f aca="true" t="shared" si="3" ref="H27:J28">H31</f>
        <v>0</v>
      </c>
      <c r="I27" s="24">
        <f t="shared" si="3"/>
        <v>0</v>
      </c>
      <c r="J27" s="24">
        <f t="shared" si="3"/>
        <v>0</v>
      </c>
    </row>
    <row r="28" spans="1:10" ht="15.75">
      <c r="A28" s="11"/>
      <c r="B28" s="3" t="s">
        <v>4</v>
      </c>
      <c r="C28" s="5"/>
      <c r="D28" s="5"/>
      <c r="E28" s="16"/>
      <c r="F28" s="5"/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ht="15.75">
      <c r="A29" s="11"/>
      <c r="B29" s="3" t="s">
        <v>22</v>
      </c>
      <c r="C29" s="5"/>
      <c r="D29" s="5"/>
      <c r="E29" s="16"/>
      <c r="F29" s="5"/>
      <c r="G29" s="23"/>
      <c r="H29" s="24">
        <f>H33+H34+H38</f>
        <v>30940.93</v>
      </c>
      <c r="I29" s="24">
        <f>I33+I34+I38</f>
        <v>0</v>
      </c>
      <c r="J29" s="24">
        <f>J33+J34+J38</f>
        <v>0</v>
      </c>
    </row>
    <row r="30" spans="1:10" ht="15.75">
      <c r="A30" s="11" t="s">
        <v>20</v>
      </c>
      <c r="B30" s="26" t="s">
        <v>29</v>
      </c>
      <c r="C30" s="5"/>
      <c r="D30" s="5"/>
      <c r="E30" s="5"/>
      <c r="F30" s="5"/>
      <c r="G30" s="12">
        <v>2022</v>
      </c>
      <c r="H30" s="24">
        <f>H31+H32+H33+H34</f>
        <v>3140.9300000000003</v>
      </c>
      <c r="I30" s="24">
        <f>I31+I32+I33+I34</f>
        <v>0</v>
      </c>
      <c r="J30" s="24">
        <f>J31+J32+J33</f>
        <v>0</v>
      </c>
    </row>
    <row r="31" spans="1:10" ht="17.25" customHeight="1">
      <c r="A31" s="11"/>
      <c r="B31" s="3" t="s">
        <v>3</v>
      </c>
      <c r="C31" s="5" t="s">
        <v>13</v>
      </c>
      <c r="D31" s="5" t="s">
        <v>24</v>
      </c>
      <c r="E31" s="5" t="s">
        <v>38</v>
      </c>
      <c r="F31" s="5" t="s">
        <v>14</v>
      </c>
      <c r="G31" s="23"/>
      <c r="H31" s="24"/>
      <c r="I31" s="24"/>
      <c r="J31" s="24">
        <v>0</v>
      </c>
    </row>
    <row r="32" spans="1:10" ht="15.75">
      <c r="A32" s="11"/>
      <c r="B32" s="3" t="s">
        <v>4</v>
      </c>
      <c r="C32" s="5" t="s">
        <v>13</v>
      </c>
      <c r="D32" s="5" t="s">
        <v>24</v>
      </c>
      <c r="E32" s="5" t="s">
        <v>38</v>
      </c>
      <c r="F32" s="5" t="s">
        <v>14</v>
      </c>
      <c r="G32" s="23"/>
      <c r="H32" s="24"/>
      <c r="I32" s="24"/>
      <c r="J32" s="24">
        <v>0</v>
      </c>
    </row>
    <row r="33" spans="1:10" ht="15.75" customHeight="1">
      <c r="A33" s="11"/>
      <c r="B33" s="3" t="s">
        <v>22</v>
      </c>
      <c r="C33" s="5" t="s">
        <v>13</v>
      </c>
      <c r="D33" s="5" t="s">
        <v>24</v>
      </c>
      <c r="E33" s="5" t="s">
        <v>38</v>
      </c>
      <c r="F33" s="5" t="s">
        <v>14</v>
      </c>
      <c r="G33" s="23"/>
      <c r="H33" s="24">
        <v>1089.7</v>
      </c>
      <c r="I33" s="24"/>
      <c r="J33" s="24">
        <v>0</v>
      </c>
    </row>
    <row r="34" spans="1:10" ht="15.75" customHeight="1">
      <c r="A34" s="11"/>
      <c r="B34" s="3" t="s">
        <v>22</v>
      </c>
      <c r="C34" s="5" t="s">
        <v>13</v>
      </c>
      <c r="D34" s="5" t="s">
        <v>24</v>
      </c>
      <c r="E34" s="5" t="s">
        <v>32</v>
      </c>
      <c r="F34" s="5" t="s">
        <v>14</v>
      </c>
      <c r="G34" s="23"/>
      <c r="H34" s="24">
        <v>2051.23</v>
      </c>
      <c r="I34" s="24"/>
      <c r="J34" s="24">
        <v>0</v>
      </c>
    </row>
    <row r="35" spans="1:10" ht="15.75" customHeight="1">
      <c r="A35" s="11" t="s">
        <v>31</v>
      </c>
      <c r="B35" s="3" t="s">
        <v>39</v>
      </c>
      <c r="C35" s="5"/>
      <c r="D35" s="5"/>
      <c r="E35" s="5"/>
      <c r="F35" s="5"/>
      <c r="G35" s="23"/>
      <c r="H35" s="24">
        <f>H36+H37+H38</f>
        <v>27800</v>
      </c>
      <c r="I35" s="24">
        <f>I36+I37+I38</f>
        <v>0</v>
      </c>
      <c r="J35" s="24">
        <f>J36+J37+J38</f>
        <v>0</v>
      </c>
    </row>
    <row r="36" spans="1:10" ht="15.75" customHeight="1">
      <c r="A36" s="11"/>
      <c r="B36" s="3" t="s">
        <v>3</v>
      </c>
      <c r="C36" s="5"/>
      <c r="D36" s="5"/>
      <c r="E36" s="5"/>
      <c r="F36" s="5"/>
      <c r="G36" s="23"/>
      <c r="H36" s="24"/>
      <c r="I36" s="24"/>
      <c r="J36" s="24"/>
    </row>
    <row r="37" spans="1:10" ht="15.75" customHeight="1">
      <c r="A37" s="11"/>
      <c r="B37" s="3" t="s">
        <v>4</v>
      </c>
      <c r="C37" s="5"/>
      <c r="D37" s="5"/>
      <c r="E37" s="5"/>
      <c r="F37" s="5"/>
      <c r="G37" s="23"/>
      <c r="H37" s="24"/>
      <c r="I37" s="24"/>
      <c r="J37" s="24"/>
    </row>
    <row r="38" spans="1:10" ht="15.75" customHeight="1">
      <c r="A38" s="11"/>
      <c r="B38" s="3" t="s">
        <v>22</v>
      </c>
      <c r="C38" s="5" t="s">
        <v>13</v>
      </c>
      <c r="D38" s="5" t="s">
        <v>42</v>
      </c>
      <c r="E38" s="5" t="s">
        <v>41</v>
      </c>
      <c r="F38" s="5" t="s">
        <v>14</v>
      </c>
      <c r="G38" s="23"/>
      <c r="H38" s="24">
        <v>27800</v>
      </c>
      <c r="I38" s="24"/>
      <c r="J38" s="24"/>
    </row>
    <row r="41" spans="2:8" ht="34.5" customHeight="1">
      <c r="B41" s="27" t="s">
        <v>43</v>
      </c>
      <c r="H41" s="27" t="s">
        <v>44</v>
      </c>
    </row>
  </sheetData>
  <sheetProtection/>
  <mergeCells count="12">
    <mergeCell ref="A1:J1"/>
    <mergeCell ref="A2:J2"/>
    <mergeCell ref="A3:J3"/>
    <mergeCell ref="A4:J4"/>
    <mergeCell ref="A5:J5"/>
    <mergeCell ref="A6:J6"/>
    <mergeCell ref="A7:A8"/>
    <mergeCell ref="B7:B8"/>
    <mergeCell ref="C7:F7"/>
    <mergeCell ref="G7:G8"/>
    <mergeCell ref="H7:J7"/>
    <mergeCell ref="B10:G10"/>
  </mergeCells>
  <printOptions/>
  <pageMargins left="0.5905511811023623" right="0.1968503937007874" top="0.3937007874015748" bottom="0.4724409448818898" header="0.15748031496062992" footer="0.15748031496062992"/>
  <pageSetup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2022-01-17T08:58:25Z</cp:lastPrinted>
  <dcterms:created xsi:type="dcterms:W3CDTF">2010-10-05T09:06:00Z</dcterms:created>
  <dcterms:modified xsi:type="dcterms:W3CDTF">2022-01-17T09:03:07Z</dcterms:modified>
  <cp:category/>
  <cp:version/>
  <cp:contentType/>
  <cp:contentStatus/>
</cp:coreProperties>
</file>