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<sst xmlns="http://schemas.openxmlformats.org/spreadsheetml/2006/main" count="53" uniqueCount="51">
  <si>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</si>
  <si>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</si>
  <si>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</si>
  <si>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</si>
  <si>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</si>
  <si>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</si>
  <si>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</si>
  <si>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</si>
  <si>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</si>
  <si>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</si>
  <si>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</si>
  <si>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</si>
  <si>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</si>
  <si>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</si>
  <si>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</si>
  <si>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</si>
  <si>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</si>
  <si>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</si>
  <si>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</si>
  <si>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</si>
  <si>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</si>
  <si>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</si>
  <si>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</si>
  <si>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</si>
  <si>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</si>
  <si>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</si>
  <si>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</si>
  <si>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</si>
  <si>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</si>
  <si>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</si>
  <si>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</si>
  <si>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</si>
  <si>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</si>
  <si>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</si>
  <si>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</si>
  <si>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</si>
  <si>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</si>
  <si>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</si>
  <si>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</si>
  <si>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</si>
  <si>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</si>
  <si>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</si>
  <si>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</si>
  <si>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</si>
  <si>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</si>
  <si>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</si>
  <si>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Источники внутреннего финансирования дефицита бюджета города в 2017 году и плановом периоде
  2018-2019 годов</t>
  </si>
  <si>
    <t>2019 год</t>
  </si>
  <si>
    <t>от 23.12.2016 № 44-317р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</si>
  <si>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</si>
  <si>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25.12.2017 № 5-30р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</si>
</sst>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7" t="s">
        <v>3</v>
      </c>
      <c r="B1" s="34"/>
      <c r="C1" s="34"/>
      <c r="D1" s="34"/>
      <c r="E1" s="34"/>
      <c r="F1" s="34"/>
    </row>
    <row r="2" spans="1:6" ht="18.75">
      <c r="A2" s="37" t="s">
        <v>23</v>
      </c>
      <c r="B2" s="34"/>
      <c r="C2" s="34"/>
      <c r="D2" s="34"/>
      <c r="E2" s="34"/>
      <c r="F2" s="34"/>
    </row>
    <row r="3" spans="1:6" ht="18.75">
      <c r="A3" s="37" t="s">
        <v>50</v>
      </c>
      <c r="B3" s="34"/>
      <c r="C3" s="34"/>
      <c r="D3" s="34"/>
      <c r="E3" s="34"/>
      <c r="F3" s="34"/>
    </row>
    <row r="4" spans="2:6" ht="19.5" customHeight="1">
      <c r="B4" s="35" t="s">
        <v>3</v>
      </c>
      <c r="C4" s="34"/>
      <c r="D4" s="34"/>
      <c r="E4" s="34"/>
      <c r="F4" s="34"/>
    </row>
    <row r="5" spans="2:6" ht="18.75">
      <c r="B5" s="35" t="s">
        <v>23</v>
      </c>
      <c r="C5" s="34"/>
      <c r="D5" s="34"/>
      <c r="E5" s="34"/>
      <c r="F5" s="34"/>
    </row>
    <row r="6" spans="2:6" ht="18.75">
      <c r="B6" s="36" t="s">
        <v>48</v>
      </c>
      <c r="C6" s="36"/>
      <c r="D6" s="36"/>
      <c r="E6" s="36"/>
      <c r="F6" s="36"/>
    </row>
    <row r="7" spans="2:6" ht="5.25" customHeight="1">
      <c r="B7" s="24"/>
      <c r="C7" s="23"/>
      <c r="D7" s="23"/>
      <c r="E7" s="23"/>
      <c r="F7" s="23"/>
    </row>
    <row r="8" spans="1:6" ht="45" customHeight="1">
      <c r="A8" s="33" t="s">
        <v>46</v>
      </c>
      <c r="B8" s="34"/>
      <c r="C8" s="34"/>
      <c r="D8" s="34"/>
      <c r="E8" s="34"/>
      <c r="F8" s="34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34</v>
      </c>
      <c r="E11" s="16" t="s">
        <v>45</v>
      </c>
      <c r="F11" s="16" t="s">
        <v>47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44</v>
      </c>
      <c r="C13" s="7" t="s">
        <v>35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41</v>
      </c>
      <c r="C14" s="9" t="s">
        <v>36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40</v>
      </c>
      <c r="C15" s="9" t="s">
        <v>37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42</v>
      </c>
      <c r="C16" s="9" t="s">
        <v>38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43</v>
      </c>
      <c r="C17" s="9" t="s">
        <v>39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30000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55000</v>
      </c>
      <c r="E19" s="14">
        <v>0</v>
      </c>
      <c r="F19" s="14">
        <v>0</v>
      </c>
    </row>
    <row r="20" spans="1:6" s="4" customFormat="1" ht="68.25" customHeight="1">
      <c r="A20" s="5">
        <v>8</v>
      </c>
      <c r="B20" s="5" t="s">
        <v>31</v>
      </c>
      <c r="C20" s="9" t="s">
        <v>49</v>
      </c>
      <c r="D20" s="14">
        <v>55000</v>
      </c>
      <c r="E20" s="14">
        <v>0</v>
      </c>
      <c r="F20" s="14">
        <v>0</v>
      </c>
    </row>
    <row r="21" spans="1:6" s="4" customFormat="1" ht="57" customHeight="1">
      <c r="A21" s="5">
        <v>9</v>
      </c>
      <c r="B21" s="5" t="s">
        <v>32</v>
      </c>
      <c r="C21" s="9" t="s">
        <v>27</v>
      </c>
      <c r="D21" s="14">
        <f>D22</f>
        <v>25000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33</v>
      </c>
      <c r="C22" s="9" t="s">
        <v>29</v>
      </c>
      <c r="D22" s="14">
        <v>25000</v>
      </c>
      <c r="E22" s="14">
        <v>0</v>
      </c>
      <c r="F22" s="14">
        <v>0</v>
      </c>
    </row>
    <row r="23" spans="1:7" s="6" customFormat="1" ht="37.5">
      <c r="A23" s="8">
        <v>11</v>
      </c>
      <c r="B23" s="8" t="s">
        <v>13</v>
      </c>
      <c r="C23" s="7" t="s">
        <v>12</v>
      </c>
      <c r="D23" s="13">
        <f>(D25+D29)</f>
        <v>7828.459999999963</v>
      </c>
      <c r="E23" s="13">
        <f>(E25+E29)</f>
        <v>0</v>
      </c>
      <c r="F23" s="13">
        <f>(F25+F29)</f>
        <v>0</v>
      </c>
      <c r="G23" s="30"/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-2041380.01</v>
      </c>
      <c r="E24" s="31">
        <f aca="true" t="shared" si="0" ref="E24:F26">SUM(E25)</f>
        <v>-1584481.3</v>
      </c>
      <c r="F24" s="31">
        <f t="shared" si="0"/>
        <v>-1527123.7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-2041380.01</v>
      </c>
      <c r="E25" s="31">
        <f t="shared" si="0"/>
        <v>-1584481.3</v>
      </c>
      <c r="F25" s="31">
        <f t="shared" si="0"/>
        <v>-1527123.7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-2041380.01</v>
      </c>
      <c r="E26" s="31">
        <f t="shared" si="0"/>
        <v>-1584481.3</v>
      </c>
      <c r="F26" s="31">
        <f t="shared" si="0"/>
        <v>-1527123.7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-(1986380.01)-25000-30000</f>
        <v>-2041380.01</v>
      </c>
      <c r="E27" s="32">
        <f>-1584481.3</f>
        <v>-1584481.3</v>
      </c>
      <c r="F27" s="31">
        <f>-1522324-269.5-4530.2</f>
        <v>-1527123.7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>SUM(D29)</f>
        <v>2049208.47</v>
      </c>
      <c r="E28" s="31">
        <f aca="true" t="shared" si="1" ref="E28:F30">SUM(E29)</f>
        <v>1584481.3</v>
      </c>
      <c r="F28" s="31">
        <f t="shared" si="1"/>
        <v>1527123.7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2049208.47</v>
      </c>
      <c r="E29" s="31">
        <f t="shared" si="1"/>
        <v>1584481.3</v>
      </c>
      <c r="F29" s="31">
        <f t="shared" si="1"/>
        <v>1527123.7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>SUM(D31)</f>
        <v>2049208.47</v>
      </c>
      <c r="E30" s="31">
        <f t="shared" si="1"/>
        <v>1584481.3</v>
      </c>
      <c r="F30" s="31">
        <f t="shared" si="1"/>
        <v>1527123.7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2024208.47+25000</f>
        <v>2049208.47</v>
      </c>
      <c r="E31" s="32">
        <f>1584481.3</f>
        <v>1584481.3</v>
      </c>
      <c r="F31" s="31">
        <f>1522324+269.5+4530.2</f>
        <v>1527123.7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37828.45999999996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firstPageNumber="11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lenag</cp:lastModifiedBy>
  <cp:lastPrinted>2017-12-26T01:46:13Z</cp:lastPrinted>
  <dcterms:created xsi:type="dcterms:W3CDTF">2005-11-11T01:14:18Z</dcterms:created>
  <dcterms:modified xsi:type="dcterms:W3CDTF">2017-12-26T01:46:18Z</dcterms:modified>
  <cp:category/>
  <cp:version/>
  <cp:contentType/>
  <cp:contentStatus/>
</cp:coreProperties>
</file>