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  <definedName name="_xlnm.Print_Area" localSheetId="0">'Общее'!$A$1:$J$96</definedName>
  </definedNames>
  <calcPr fullCalcOnLoad="1"/>
</workbook>
</file>

<file path=xl/sharedStrings.xml><?xml version="1.0" encoding="utf-8"?>
<sst xmlns="http://schemas.openxmlformats.org/spreadsheetml/2006/main" count="204" uniqueCount="85">
  <si>
    <t>№ строки</t>
  </si>
  <si>
    <t>Год ввода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</si>
  <si>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</si>
  <si>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</si>
  <si>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</si>
  <si>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</si>
  <si>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</si>
  <si>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</si>
  <si>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</si>
  <si>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</si>
  <si>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</si>
  <si>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</si>
  <si>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Администрация города Минусинска</t>
  </si>
  <si>
    <t>005</t>
  </si>
  <si>
    <t>410</t>
  </si>
  <si>
    <t>к решению Минусинского городского Совета депутатов</t>
  </si>
  <si>
    <t>1000000000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</si>
  <si>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</si>
  <si>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</si>
  <si>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0300000000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</si>
  <si>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</si>
  <si>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</si>
  <si>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бюджет города</t>
  </si>
  <si>
    <t>1.1.</t>
  </si>
  <si>
    <t>0505</t>
  </si>
  <si>
    <t>2022 год</t>
  </si>
  <si>
    <t>КАПИТАЛЬНЫЕ ВЛОЖЕНИЯ - ВСЕГО, в том числе</t>
  </si>
  <si>
    <t>Эффективное управление муниципальным имуществом города Минусинска</t>
  </si>
  <si>
    <t>2023 год</t>
  </si>
  <si>
    <t>строительство кольцевого водопровода в г.Минусинске</t>
  </si>
  <si>
    <t>2.2.</t>
  </si>
  <si>
    <t>0310081340</t>
  </si>
  <si>
    <t>Главный распорядитель бюджетных средств, муниципальная программа, непрограммные расходы, объект</t>
  </si>
  <si>
    <t>Приложение 9</t>
  </si>
  <si>
    <t>Перечень строек и объектов на 2022 год и плановый период 2023-2024 годов</t>
  </si>
  <si>
    <t>2024 год</t>
  </si>
  <si>
    <t>031F552431</t>
  </si>
  <si>
    <t>модернизация сетей уличного освещения</t>
  </si>
  <si>
    <t>2022/
2024</t>
  </si>
  <si>
    <t>0320081440</t>
  </si>
  <si>
    <t>0502</t>
  </si>
  <si>
    <t>II</t>
  </si>
  <si>
    <t>Отдел спорта и молодежной политики администрации города Минусинска</t>
  </si>
  <si>
    <t>Физическая культура и спорт в муниципальном образовании город Минусинск</t>
  </si>
  <si>
    <t>0800000000</t>
  </si>
  <si>
    <t>реконструкция стадиона "Электрон"</t>
  </si>
  <si>
    <t>015</t>
  </si>
  <si>
    <t>1102</t>
  </si>
  <si>
    <t>08100S6650</t>
  </si>
  <si>
    <t>460</t>
  </si>
  <si>
    <t>от 23.12.2021 № 48-314р</t>
  </si>
  <si>
    <t>обеспечение мероприятий по переселению граждан из аварийного жилищного фонда</t>
  </si>
  <si>
    <t>3.1.</t>
  </si>
  <si>
    <t>Фонд содействия реформированию ЖКХ</t>
  </si>
  <si>
    <t>0501</t>
  </si>
  <si>
    <t>05300S4620</t>
  </si>
  <si>
    <t>053F367483</t>
  </si>
  <si>
    <t>053F367484</t>
  </si>
  <si>
    <t>Обеспечение жизнедеятельности территории</t>
  </si>
  <si>
    <t>разработка проектно-сметной документации с получением заключения государственной экспертизы на мероприятие по понижению уровня грунтовых вод</t>
  </si>
  <si>
    <t>0510082570</t>
  </si>
  <si>
    <t>2022/ 2023</t>
  </si>
  <si>
    <t>0500000000</t>
  </si>
  <si>
    <t>4.1.</t>
  </si>
  <si>
    <t>4.2.</t>
  </si>
  <si>
    <t>Обеспечение транспортной инфраструктуры муниципального образования город Минусинск</t>
  </si>
  <si>
    <t>0400000000</t>
  </si>
  <si>
    <t>0410081230</t>
  </si>
  <si>
    <t>0409</t>
  </si>
  <si>
    <t xml:space="preserve">разработка проектно-сметной документации на строительство, капитальный ремонт и реконструкцию автомобильных дорог и искусственных сооружений, за счет средств дорожного фонда города Минусинска </t>
  </si>
  <si>
    <t>06100S8440</t>
  </si>
  <si>
    <t>0503</t>
  </si>
  <si>
    <t>10100R0820</t>
  </si>
  <si>
    <t>Благоустройство территории муниципального образования город Минусинск</t>
  </si>
  <si>
    <t>5.1.</t>
  </si>
  <si>
    <t>реконструкция воздушных линий электропередач и сетей наружного освещения</t>
  </si>
  <si>
    <t>2022/
2023</t>
  </si>
  <si>
    <t>2.3.</t>
  </si>
  <si>
    <t>03100S5720</t>
  </si>
  <si>
    <t>4.3.</t>
  </si>
  <si>
    <t>05400S4940</t>
  </si>
  <si>
    <t>0605</t>
  </si>
  <si>
    <t>разработка проектно-сметной документации по объекту: "Строительство сетей водоснабжения и водоотведения в микрорайонах города Минусинска"</t>
  </si>
  <si>
    <t>разработка проектно-сметной документации на строительство (реконструкцию) объекта размещения отходов</t>
  </si>
  <si>
    <t>от 26.07.2022 № 55-372р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</si>
</sst>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1" fontId="22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SheetLayoutView="100" workbookViewId="0" topLeftCell="A69">
      <selection activeCell="J28" sqref="J28"/>
    </sheetView>
  </sheetViews>
  <sheetFormatPr defaultColWidth="9.00390625" defaultRowHeight="12.75"/>
  <cols>
    <col min="1" max="1" width="8.125" style="6" customWidth="1"/>
    <col min="2" max="2" width="92.87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>
      <c r="A2" s="31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.75">
      <c r="A3" s="31" t="s">
        <v>84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8.75">
      <c r="A4" s="31" t="s">
        <v>33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8.75">
      <c r="A5" s="31" t="s">
        <v>15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8.7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5.75">
      <c r="A7" s="36"/>
      <c r="B7" s="32"/>
      <c r="C7" s="32"/>
      <c r="D7" s="32"/>
      <c r="E7" s="32"/>
      <c r="F7" s="32"/>
      <c r="G7" s="32"/>
      <c r="H7" s="32"/>
      <c r="I7" s="32"/>
      <c r="J7" s="32"/>
    </row>
    <row r="8" spans="1:10" ht="24" customHeight="1">
      <c r="A8" s="40" t="s">
        <v>34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5.75">
      <c r="A9" s="34"/>
      <c r="B9" s="35"/>
      <c r="C9" s="35"/>
      <c r="D9" s="35"/>
      <c r="E9" s="35"/>
      <c r="F9" s="35"/>
      <c r="G9" s="35"/>
      <c r="H9" s="35"/>
      <c r="I9" s="35"/>
      <c r="J9" s="35"/>
    </row>
    <row r="10" spans="1:10" s="10" customFormat="1" ht="15.75" customHeight="1">
      <c r="A10" s="37" t="s">
        <v>0</v>
      </c>
      <c r="B10" s="38" t="s">
        <v>32</v>
      </c>
      <c r="C10" s="38" t="s">
        <v>6</v>
      </c>
      <c r="D10" s="38"/>
      <c r="E10" s="38"/>
      <c r="F10" s="38"/>
      <c r="G10" s="38" t="s">
        <v>1</v>
      </c>
      <c r="H10" s="39" t="s">
        <v>5</v>
      </c>
      <c r="I10" s="39"/>
      <c r="J10" s="39"/>
    </row>
    <row r="11" spans="1:10" s="10" customFormat="1" ht="32.25" customHeight="1">
      <c r="A11" s="37"/>
      <c r="B11" s="38"/>
      <c r="C11" s="9" t="s">
        <v>7</v>
      </c>
      <c r="D11" s="9" t="s">
        <v>8</v>
      </c>
      <c r="E11" s="9" t="s">
        <v>9</v>
      </c>
      <c r="F11" s="9" t="s">
        <v>10</v>
      </c>
      <c r="G11" s="38"/>
      <c r="H11" s="2" t="s">
        <v>25</v>
      </c>
      <c r="I11" s="2" t="s">
        <v>28</v>
      </c>
      <c r="J11" s="2" t="s">
        <v>35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33" t="s">
        <v>26</v>
      </c>
      <c r="C13" s="33"/>
      <c r="D13" s="33"/>
      <c r="E13" s="33"/>
      <c r="F13" s="33"/>
      <c r="G13" s="33"/>
      <c r="H13" s="29">
        <f>SUM(H14:H17)</f>
        <v>491803.83</v>
      </c>
      <c r="I13" s="26">
        <f>SUM(I14:I17)</f>
        <v>349556.86000000004</v>
      </c>
      <c r="J13" s="26">
        <f>SUM(J14:J17)</f>
        <v>13810.6</v>
      </c>
      <c r="K13" s="14"/>
      <c r="L13" s="14"/>
      <c r="M13" s="14"/>
    </row>
    <row r="14" spans="1:13" s="15" customFormat="1" ht="15.75">
      <c r="A14" s="11"/>
      <c r="B14" s="3" t="s">
        <v>3</v>
      </c>
      <c r="C14" s="13"/>
      <c r="D14" s="13"/>
      <c r="E14" s="13"/>
      <c r="F14" s="13"/>
      <c r="G14" s="13"/>
      <c r="H14" s="29">
        <f>H19+H85</f>
        <v>372444.18</v>
      </c>
      <c r="I14" s="26">
        <f>I19+I85</f>
        <v>348373.4</v>
      </c>
      <c r="J14" s="26">
        <f>J19+J85</f>
        <v>13810.6</v>
      </c>
      <c r="K14" s="14"/>
      <c r="L14" s="14"/>
      <c r="M14" s="14"/>
    </row>
    <row r="15" spans="1:13" s="15" customFormat="1" ht="15.75">
      <c r="A15" s="11"/>
      <c r="B15" s="3" t="s">
        <v>53</v>
      </c>
      <c r="C15" s="13"/>
      <c r="D15" s="13"/>
      <c r="E15" s="13"/>
      <c r="F15" s="13"/>
      <c r="G15" s="13"/>
      <c r="H15" s="29">
        <f>H20</f>
        <v>1286.76</v>
      </c>
      <c r="I15" s="26">
        <f>I20</f>
        <v>0</v>
      </c>
      <c r="J15" s="26">
        <f>J20</f>
        <v>0</v>
      </c>
      <c r="K15" s="14"/>
      <c r="L15" s="14"/>
      <c r="M15" s="14"/>
    </row>
    <row r="16" spans="1:13" ht="15.75">
      <c r="A16" s="11"/>
      <c r="B16" s="3" t="s">
        <v>4</v>
      </c>
      <c r="C16" s="16"/>
      <c r="D16" s="16"/>
      <c r="E16" s="16"/>
      <c r="F16" s="16"/>
      <c r="G16" s="13"/>
      <c r="H16" s="29">
        <f aca="true" t="shared" si="0" ref="H16:J17">H21+H86</f>
        <v>77551.31</v>
      </c>
      <c r="I16" s="26">
        <f t="shared" si="0"/>
        <v>0</v>
      </c>
      <c r="J16" s="26">
        <f t="shared" si="0"/>
        <v>0</v>
      </c>
      <c r="K16" s="14"/>
      <c r="L16" s="14"/>
      <c r="M16" s="14"/>
    </row>
    <row r="17" spans="1:13" s="19" customFormat="1" ht="15.75">
      <c r="A17" s="17"/>
      <c r="B17" s="3" t="s">
        <v>22</v>
      </c>
      <c r="C17" s="16"/>
      <c r="D17" s="16"/>
      <c r="E17" s="16"/>
      <c r="F17" s="16"/>
      <c r="G17" s="17"/>
      <c r="H17" s="29">
        <f t="shared" si="0"/>
        <v>40521.579999999994</v>
      </c>
      <c r="I17" s="26">
        <f t="shared" si="0"/>
        <v>1183.46</v>
      </c>
      <c r="J17" s="26">
        <f t="shared" si="0"/>
        <v>0</v>
      </c>
      <c r="K17" s="18"/>
      <c r="L17" s="18"/>
      <c r="M17" s="18"/>
    </row>
    <row r="18" spans="1:13" ht="15.75">
      <c r="A18" s="12" t="s">
        <v>11</v>
      </c>
      <c r="B18" s="13" t="s">
        <v>12</v>
      </c>
      <c r="C18" s="5" t="s">
        <v>13</v>
      </c>
      <c r="D18" s="13"/>
      <c r="E18" s="13"/>
      <c r="F18" s="13"/>
      <c r="G18" s="13"/>
      <c r="H18" s="30">
        <f>SUM(H19:H22)</f>
        <v>389159.69</v>
      </c>
      <c r="I18" s="27">
        <f>SUM(I19:I22)</f>
        <v>176201</v>
      </c>
      <c r="J18" s="27">
        <f>SUM(J19:J22)</f>
        <v>13810.6</v>
      </c>
      <c r="K18" s="14"/>
      <c r="L18" s="14"/>
      <c r="M18" s="14"/>
    </row>
    <row r="19" spans="1:13" ht="15.75">
      <c r="A19" s="12"/>
      <c r="B19" s="3" t="s">
        <v>3</v>
      </c>
      <c r="C19" s="13"/>
      <c r="D19" s="13"/>
      <c r="E19" s="13"/>
      <c r="F19" s="13"/>
      <c r="G19" s="13"/>
      <c r="H19" s="30">
        <f>H24+H33+H58+H77</f>
        <v>269902.68</v>
      </c>
      <c r="I19" s="27">
        <f>I24+I33+I58+I77</f>
        <v>175190.9</v>
      </c>
      <c r="J19" s="27">
        <f>J24+J33+J58+J77</f>
        <v>13810.6</v>
      </c>
      <c r="K19" s="14"/>
      <c r="L19" s="14"/>
      <c r="M19" s="14"/>
    </row>
    <row r="20" spans="1:13" ht="15.75">
      <c r="A20" s="12"/>
      <c r="B20" s="3" t="s">
        <v>53</v>
      </c>
      <c r="C20" s="13"/>
      <c r="D20" s="13"/>
      <c r="E20" s="13"/>
      <c r="F20" s="13"/>
      <c r="G20" s="13"/>
      <c r="H20" s="30">
        <f>H59</f>
        <v>1286.76</v>
      </c>
      <c r="I20" s="27">
        <f>I59</f>
        <v>0</v>
      </c>
      <c r="J20" s="27">
        <f>J59</f>
        <v>0</v>
      </c>
      <c r="K20" s="14"/>
      <c r="L20" s="14"/>
      <c r="M20" s="14"/>
    </row>
    <row r="21" spans="1:13" ht="15.75">
      <c r="A21" s="20"/>
      <c r="B21" s="3" t="s">
        <v>4</v>
      </c>
      <c r="C21" s="16"/>
      <c r="D21" s="16"/>
      <c r="E21" s="16"/>
      <c r="F21" s="16"/>
      <c r="G21" s="13"/>
      <c r="H21" s="30">
        <f>H25+H34+H60</f>
        <v>77551.31</v>
      </c>
      <c r="I21" s="27">
        <f>I25+I34+I60</f>
        <v>0</v>
      </c>
      <c r="J21" s="27">
        <f>J25+J34+J60</f>
        <v>0</v>
      </c>
      <c r="K21" s="21"/>
      <c r="L21" s="21"/>
      <c r="M21" s="21"/>
    </row>
    <row r="22" spans="1:10" ht="15.75">
      <c r="A22" s="20"/>
      <c r="B22" s="3" t="s">
        <v>22</v>
      </c>
      <c r="C22" s="16"/>
      <c r="D22" s="16"/>
      <c r="E22" s="16"/>
      <c r="F22" s="16"/>
      <c r="G22" s="13"/>
      <c r="H22" s="30">
        <f>H26+H35+H61+H52+H79</f>
        <v>40418.939999999995</v>
      </c>
      <c r="I22" s="27">
        <f>I26+I35+I61+I52+I79</f>
        <v>1010.1</v>
      </c>
      <c r="J22" s="27">
        <f>J26+J35+J61+J52+J79</f>
        <v>0</v>
      </c>
    </row>
    <row r="23" spans="1:10" ht="15.75">
      <c r="A23" s="22" t="s">
        <v>2</v>
      </c>
      <c r="B23" s="3" t="s">
        <v>27</v>
      </c>
      <c r="C23" s="3"/>
      <c r="D23" s="3"/>
      <c r="E23" s="5" t="s">
        <v>16</v>
      </c>
      <c r="F23" s="3"/>
      <c r="G23" s="4"/>
      <c r="H23" s="29">
        <f aca="true" t="shared" si="1" ref="H23:J24">H27</f>
        <v>84020.24</v>
      </c>
      <c r="I23" s="26">
        <f t="shared" si="1"/>
        <v>75190.9</v>
      </c>
      <c r="J23" s="26">
        <f t="shared" si="1"/>
        <v>13810.6</v>
      </c>
    </row>
    <row r="24" spans="1:10" ht="15.75">
      <c r="A24" s="22"/>
      <c r="B24" s="3" t="s">
        <v>3</v>
      </c>
      <c r="C24" s="3"/>
      <c r="D24" s="3"/>
      <c r="E24" s="5"/>
      <c r="F24" s="3"/>
      <c r="G24" s="4"/>
      <c r="H24" s="29">
        <f>H28+H29</f>
        <v>83314.75</v>
      </c>
      <c r="I24" s="26">
        <f t="shared" si="1"/>
        <v>75190.9</v>
      </c>
      <c r="J24" s="26">
        <f t="shared" si="1"/>
        <v>13810.6</v>
      </c>
    </row>
    <row r="25" spans="1:10" ht="15.75">
      <c r="A25" s="22"/>
      <c r="B25" s="3" t="s">
        <v>4</v>
      </c>
      <c r="C25" s="3"/>
      <c r="D25" s="3"/>
      <c r="E25" s="5"/>
      <c r="F25" s="3"/>
      <c r="G25" s="4"/>
      <c r="H25" s="29">
        <f aca="true" t="shared" si="2" ref="H25:J26">H30</f>
        <v>1192.61</v>
      </c>
      <c r="I25" s="26">
        <f t="shared" si="2"/>
        <v>0</v>
      </c>
      <c r="J25" s="26">
        <f t="shared" si="2"/>
        <v>0</v>
      </c>
    </row>
    <row r="26" spans="1:10" ht="15.75">
      <c r="A26" s="22"/>
      <c r="B26" s="3" t="s">
        <v>22</v>
      </c>
      <c r="C26" s="3"/>
      <c r="D26" s="3"/>
      <c r="E26" s="5"/>
      <c r="F26" s="3"/>
      <c r="G26" s="4"/>
      <c r="H26" s="29">
        <f t="shared" si="2"/>
        <v>0</v>
      </c>
      <c r="I26" s="26">
        <f t="shared" si="2"/>
        <v>0</v>
      </c>
      <c r="J26" s="26">
        <f t="shared" si="2"/>
        <v>0</v>
      </c>
    </row>
    <row r="27" spans="1:10" ht="31.5">
      <c r="A27" s="11" t="s">
        <v>23</v>
      </c>
      <c r="B27" s="16" t="s">
        <v>21</v>
      </c>
      <c r="C27" s="5"/>
      <c r="D27" s="5"/>
      <c r="E27" s="16"/>
      <c r="F27" s="5"/>
      <c r="G27" s="12" t="s">
        <v>38</v>
      </c>
      <c r="H27" s="29">
        <f>H30+H31+H28</f>
        <v>84020.24</v>
      </c>
      <c r="I27" s="26">
        <f>I30+I31+I28</f>
        <v>75190.9</v>
      </c>
      <c r="J27" s="26">
        <f>J30+J31+J28</f>
        <v>13810.6</v>
      </c>
    </row>
    <row r="28" spans="1:10" ht="15" customHeight="1">
      <c r="A28" s="11"/>
      <c r="B28" s="3" t="s">
        <v>3</v>
      </c>
      <c r="C28" s="5" t="s">
        <v>13</v>
      </c>
      <c r="D28" s="5" t="s">
        <v>17</v>
      </c>
      <c r="E28" s="12">
        <v>1010075870</v>
      </c>
      <c r="F28" s="5" t="s">
        <v>14</v>
      </c>
      <c r="G28" s="12"/>
      <c r="H28" s="29">
        <v>82827.63</v>
      </c>
      <c r="I28" s="26">
        <v>75190.9</v>
      </c>
      <c r="J28" s="26">
        <v>13810.6</v>
      </c>
    </row>
    <row r="29" spans="1:10" ht="15" customHeight="1">
      <c r="A29" s="11"/>
      <c r="B29" s="3" t="s">
        <v>3</v>
      </c>
      <c r="C29" s="5" t="s">
        <v>13</v>
      </c>
      <c r="D29" s="5" t="s">
        <v>17</v>
      </c>
      <c r="E29" s="12" t="s">
        <v>72</v>
      </c>
      <c r="F29" s="5" t="s">
        <v>14</v>
      </c>
      <c r="G29" s="12"/>
      <c r="H29" s="29">
        <v>487.12</v>
      </c>
      <c r="I29" s="26">
        <v>0</v>
      </c>
      <c r="J29" s="26">
        <v>0</v>
      </c>
    </row>
    <row r="30" spans="1:10" ht="16.5" customHeight="1">
      <c r="A30" s="11"/>
      <c r="B30" s="3" t="s">
        <v>4</v>
      </c>
      <c r="C30" s="5" t="s">
        <v>13</v>
      </c>
      <c r="D30" s="5" t="s">
        <v>17</v>
      </c>
      <c r="E30" s="12" t="s">
        <v>72</v>
      </c>
      <c r="F30" s="5" t="s">
        <v>14</v>
      </c>
      <c r="G30" s="23"/>
      <c r="H30" s="29">
        <v>1192.61</v>
      </c>
      <c r="I30" s="26">
        <v>0</v>
      </c>
      <c r="J30" s="26">
        <v>0</v>
      </c>
    </row>
    <row r="31" spans="1:10" ht="15.75">
      <c r="A31" s="11"/>
      <c r="B31" s="3" t="s">
        <v>22</v>
      </c>
      <c r="C31" s="5"/>
      <c r="D31" s="5"/>
      <c r="E31" s="16"/>
      <c r="F31" s="5"/>
      <c r="G31" s="23"/>
      <c r="H31" s="29">
        <v>0</v>
      </c>
      <c r="I31" s="26">
        <v>0</v>
      </c>
      <c r="J31" s="26">
        <v>0</v>
      </c>
    </row>
    <row r="32" spans="1:10" ht="31.5">
      <c r="A32" s="11">
        <v>2</v>
      </c>
      <c r="B32" s="3" t="s">
        <v>18</v>
      </c>
      <c r="C32" s="5"/>
      <c r="D32" s="5"/>
      <c r="E32" s="5" t="s">
        <v>19</v>
      </c>
      <c r="F32" s="5"/>
      <c r="G32" s="23"/>
      <c r="H32" s="29">
        <f>H33+H34+H35</f>
        <v>146137.48</v>
      </c>
      <c r="I32" s="26">
        <f>I33+I34+I35</f>
        <v>0</v>
      </c>
      <c r="J32" s="26">
        <f>J33+J34+J35</f>
        <v>0</v>
      </c>
    </row>
    <row r="33" spans="1:10" ht="15.75">
      <c r="A33" s="11"/>
      <c r="B33" s="3" t="s">
        <v>3</v>
      </c>
      <c r="C33" s="5"/>
      <c r="D33" s="5"/>
      <c r="E33" s="16"/>
      <c r="F33" s="5"/>
      <c r="G33" s="23"/>
      <c r="H33" s="29">
        <f>H37+H46</f>
        <v>38772.8</v>
      </c>
      <c r="I33" s="26">
        <f aca="true" t="shared" si="3" ref="H33:J34">I37</f>
        <v>0</v>
      </c>
      <c r="J33" s="26">
        <f t="shared" si="3"/>
        <v>0</v>
      </c>
    </row>
    <row r="34" spans="1:10" ht="15.75">
      <c r="A34" s="11"/>
      <c r="B34" s="3" t="s">
        <v>4</v>
      </c>
      <c r="C34" s="5"/>
      <c r="D34" s="5"/>
      <c r="E34" s="16"/>
      <c r="F34" s="5"/>
      <c r="G34" s="23"/>
      <c r="H34" s="29">
        <f t="shared" si="3"/>
        <v>76358.7</v>
      </c>
      <c r="I34" s="26">
        <f t="shared" si="3"/>
        <v>0</v>
      </c>
      <c r="J34" s="26">
        <f t="shared" si="3"/>
        <v>0</v>
      </c>
    </row>
    <row r="35" spans="1:10" ht="15.75">
      <c r="A35" s="11"/>
      <c r="B35" s="3" t="s">
        <v>22</v>
      </c>
      <c r="C35" s="5"/>
      <c r="D35" s="5"/>
      <c r="E35" s="16"/>
      <c r="F35" s="5"/>
      <c r="G35" s="23"/>
      <c r="H35" s="29">
        <f>H39+H40+H44+H48</f>
        <v>31005.98</v>
      </c>
      <c r="I35" s="26">
        <f>I39+I40+I44</f>
        <v>0</v>
      </c>
      <c r="J35" s="26">
        <f>J39+J40+J44</f>
        <v>0</v>
      </c>
    </row>
    <row r="36" spans="1:10" ht="15.75">
      <c r="A36" s="11" t="s">
        <v>20</v>
      </c>
      <c r="B36" s="24" t="s">
        <v>29</v>
      </c>
      <c r="C36" s="5"/>
      <c r="D36" s="5"/>
      <c r="E36" s="5"/>
      <c r="F36" s="5"/>
      <c r="G36" s="12">
        <v>2022</v>
      </c>
      <c r="H36" s="29">
        <f>H37+H38+H39+H40</f>
        <v>83232.43</v>
      </c>
      <c r="I36" s="26">
        <f>I37+I38+I39+I40</f>
        <v>0</v>
      </c>
      <c r="J36" s="26">
        <f>J37+J38+J39</f>
        <v>0</v>
      </c>
    </row>
    <row r="37" spans="1:10" ht="17.25" customHeight="1">
      <c r="A37" s="11"/>
      <c r="B37" s="3" t="s">
        <v>3</v>
      </c>
      <c r="C37" s="5" t="s">
        <v>13</v>
      </c>
      <c r="D37" s="5" t="s">
        <v>24</v>
      </c>
      <c r="E37" s="5" t="s">
        <v>36</v>
      </c>
      <c r="F37" s="5" t="s">
        <v>14</v>
      </c>
      <c r="G37" s="23"/>
      <c r="H37" s="29">
        <v>4018.8</v>
      </c>
      <c r="I37" s="26">
        <v>0</v>
      </c>
      <c r="J37" s="26">
        <v>0</v>
      </c>
    </row>
    <row r="38" spans="1:10" ht="15.75">
      <c r="A38" s="11"/>
      <c r="B38" s="3" t="s">
        <v>4</v>
      </c>
      <c r="C38" s="5" t="s">
        <v>13</v>
      </c>
      <c r="D38" s="5" t="s">
        <v>24</v>
      </c>
      <c r="E38" s="5" t="s">
        <v>36</v>
      </c>
      <c r="F38" s="5" t="s">
        <v>14</v>
      </c>
      <c r="G38" s="23"/>
      <c r="H38" s="29">
        <v>76358.7</v>
      </c>
      <c r="I38" s="26">
        <v>0</v>
      </c>
      <c r="J38" s="26">
        <v>0</v>
      </c>
    </row>
    <row r="39" spans="1:10" ht="15.75" customHeight="1">
      <c r="A39" s="11"/>
      <c r="B39" s="3" t="s">
        <v>22</v>
      </c>
      <c r="C39" s="5" t="s">
        <v>13</v>
      </c>
      <c r="D39" s="5" t="s">
        <v>24</v>
      </c>
      <c r="E39" s="5" t="s">
        <v>36</v>
      </c>
      <c r="F39" s="5" t="s">
        <v>14</v>
      </c>
      <c r="G39" s="23"/>
      <c r="H39" s="29">
        <v>803.7</v>
      </c>
      <c r="I39" s="26">
        <v>0</v>
      </c>
      <c r="J39" s="26">
        <v>0</v>
      </c>
    </row>
    <row r="40" spans="1:10" ht="15.75" customHeight="1">
      <c r="A40" s="11"/>
      <c r="B40" s="3" t="s">
        <v>22</v>
      </c>
      <c r="C40" s="5" t="s">
        <v>13</v>
      </c>
      <c r="D40" s="5" t="s">
        <v>24</v>
      </c>
      <c r="E40" s="5" t="s">
        <v>31</v>
      </c>
      <c r="F40" s="5" t="s">
        <v>14</v>
      </c>
      <c r="G40" s="23"/>
      <c r="H40" s="29">
        <v>2051.23</v>
      </c>
      <c r="I40" s="26">
        <v>0</v>
      </c>
      <c r="J40" s="26">
        <v>0</v>
      </c>
    </row>
    <row r="41" spans="1:10" ht="15.75" customHeight="1">
      <c r="A41" s="11" t="s">
        <v>30</v>
      </c>
      <c r="B41" s="3" t="s">
        <v>37</v>
      </c>
      <c r="C41" s="5"/>
      <c r="D41" s="5"/>
      <c r="E41" s="5"/>
      <c r="F41" s="5"/>
      <c r="G41" s="23"/>
      <c r="H41" s="29">
        <f>H42+H43+H44</f>
        <v>27800</v>
      </c>
      <c r="I41" s="26">
        <f>I42+I43+I44</f>
        <v>0</v>
      </c>
      <c r="J41" s="26">
        <f>J42+J43+J44</f>
        <v>0</v>
      </c>
    </row>
    <row r="42" spans="1:10" ht="15.75" customHeight="1">
      <c r="A42" s="11"/>
      <c r="B42" s="3" t="s">
        <v>3</v>
      </c>
      <c r="C42" s="5"/>
      <c r="D42" s="5"/>
      <c r="E42" s="5"/>
      <c r="F42" s="5"/>
      <c r="G42" s="23"/>
      <c r="H42" s="29"/>
      <c r="I42" s="26"/>
      <c r="J42" s="26"/>
    </row>
    <row r="43" spans="1:10" ht="15.75" customHeight="1">
      <c r="A43" s="11"/>
      <c r="B43" s="3" t="s">
        <v>4</v>
      </c>
      <c r="C43" s="5"/>
      <c r="D43" s="5"/>
      <c r="E43" s="5"/>
      <c r="F43" s="5"/>
      <c r="G43" s="23"/>
      <c r="H43" s="29"/>
      <c r="I43" s="26"/>
      <c r="J43" s="26"/>
    </row>
    <row r="44" spans="1:10" ht="15.75" customHeight="1">
      <c r="A44" s="11"/>
      <c r="B44" s="3" t="s">
        <v>22</v>
      </c>
      <c r="C44" s="5" t="s">
        <v>13</v>
      </c>
      <c r="D44" s="5" t="s">
        <v>40</v>
      </c>
      <c r="E44" s="5" t="s">
        <v>39</v>
      </c>
      <c r="F44" s="5" t="s">
        <v>14</v>
      </c>
      <c r="G44" s="23"/>
      <c r="H44" s="29">
        <v>27800</v>
      </c>
      <c r="I44" s="26">
        <v>0</v>
      </c>
      <c r="J44" s="26">
        <v>0</v>
      </c>
    </row>
    <row r="45" spans="1:10" ht="31.5">
      <c r="A45" s="11" t="s">
        <v>77</v>
      </c>
      <c r="B45" s="3" t="s">
        <v>82</v>
      </c>
      <c r="C45" s="5"/>
      <c r="D45" s="5"/>
      <c r="E45" s="5"/>
      <c r="F45" s="5"/>
      <c r="G45" s="23"/>
      <c r="H45" s="29">
        <f>H46+H47+H48</f>
        <v>35105.05</v>
      </c>
      <c r="I45" s="29">
        <f>I46+I47+I48</f>
        <v>0</v>
      </c>
      <c r="J45" s="29">
        <f>J46+J47+J48</f>
        <v>0</v>
      </c>
    </row>
    <row r="46" spans="1:10" ht="15.75" customHeight="1">
      <c r="A46" s="11"/>
      <c r="B46" s="3" t="s">
        <v>3</v>
      </c>
      <c r="C46" s="5" t="s">
        <v>13</v>
      </c>
      <c r="D46" s="5" t="s">
        <v>24</v>
      </c>
      <c r="E46" s="5" t="s">
        <v>78</v>
      </c>
      <c r="F46" s="5" t="s">
        <v>14</v>
      </c>
      <c r="G46" s="23"/>
      <c r="H46" s="29">
        <v>34754</v>
      </c>
      <c r="I46" s="26">
        <v>0</v>
      </c>
      <c r="J46" s="26">
        <v>0</v>
      </c>
    </row>
    <row r="47" spans="1:10" ht="15.75" customHeight="1">
      <c r="A47" s="11"/>
      <c r="B47" s="3" t="s">
        <v>4</v>
      </c>
      <c r="C47" s="5"/>
      <c r="D47" s="5"/>
      <c r="E47" s="5"/>
      <c r="F47" s="5"/>
      <c r="G47" s="23"/>
      <c r="H47" s="29"/>
      <c r="I47" s="26"/>
      <c r="J47" s="26"/>
    </row>
    <row r="48" spans="1:10" ht="15.75" customHeight="1">
      <c r="A48" s="11"/>
      <c r="B48" s="3" t="s">
        <v>22</v>
      </c>
      <c r="C48" s="5" t="s">
        <v>13</v>
      </c>
      <c r="D48" s="5" t="s">
        <v>24</v>
      </c>
      <c r="E48" s="5" t="s">
        <v>78</v>
      </c>
      <c r="F48" s="5" t="s">
        <v>14</v>
      </c>
      <c r="G48" s="23"/>
      <c r="H48" s="29">
        <v>351.05</v>
      </c>
      <c r="I48" s="26">
        <v>0</v>
      </c>
      <c r="J48" s="26">
        <v>0</v>
      </c>
    </row>
    <row r="49" spans="1:10" ht="15.75" customHeight="1">
      <c r="A49" s="11">
        <v>3</v>
      </c>
      <c r="B49" s="3" t="s">
        <v>65</v>
      </c>
      <c r="C49" s="5"/>
      <c r="D49" s="5"/>
      <c r="E49" s="5" t="s">
        <v>66</v>
      </c>
      <c r="F49" s="5"/>
      <c r="G49" s="23"/>
      <c r="H49" s="29">
        <f>H50+H51+H52</f>
        <v>1163</v>
      </c>
      <c r="I49" s="26">
        <f>I50+I51+I52</f>
        <v>0</v>
      </c>
      <c r="J49" s="26">
        <f>J50+J51+J52</f>
        <v>0</v>
      </c>
    </row>
    <row r="50" spans="1:10" ht="15.75" customHeight="1">
      <c r="A50" s="11"/>
      <c r="B50" s="3" t="s">
        <v>3</v>
      </c>
      <c r="C50" s="5"/>
      <c r="D50" s="5"/>
      <c r="E50" s="5"/>
      <c r="F50" s="5"/>
      <c r="G50" s="23"/>
      <c r="H50" s="29">
        <f aca="true" t="shared" si="4" ref="H50:J52">H54</f>
        <v>0</v>
      </c>
      <c r="I50" s="26">
        <f t="shared" si="4"/>
        <v>0</v>
      </c>
      <c r="J50" s="26">
        <f t="shared" si="4"/>
        <v>0</v>
      </c>
    </row>
    <row r="51" spans="1:10" ht="15.75" customHeight="1">
      <c r="A51" s="11"/>
      <c r="B51" s="3" t="s">
        <v>4</v>
      </c>
      <c r="C51" s="5"/>
      <c r="D51" s="5"/>
      <c r="E51" s="5"/>
      <c r="F51" s="5"/>
      <c r="G51" s="23"/>
      <c r="H51" s="29">
        <f t="shared" si="4"/>
        <v>0</v>
      </c>
      <c r="I51" s="26">
        <f t="shared" si="4"/>
        <v>0</v>
      </c>
      <c r="J51" s="26">
        <f t="shared" si="4"/>
        <v>0</v>
      </c>
    </row>
    <row r="52" spans="1:10" ht="15.75" customHeight="1">
      <c r="A52" s="11"/>
      <c r="B52" s="3" t="s">
        <v>22</v>
      </c>
      <c r="C52" s="5"/>
      <c r="D52" s="5"/>
      <c r="E52" s="5"/>
      <c r="F52" s="5"/>
      <c r="G52" s="23"/>
      <c r="H52" s="29">
        <f t="shared" si="4"/>
        <v>1163</v>
      </c>
      <c r="I52" s="26">
        <f t="shared" si="4"/>
        <v>0</v>
      </c>
      <c r="J52" s="26">
        <f t="shared" si="4"/>
        <v>0</v>
      </c>
    </row>
    <row r="53" spans="1:10" ht="51.75" customHeight="1">
      <c r="A53" s="11" t="s">
        <v>52</v>
      </c>
      <c r="B53" s="3" t="s">
        <v>69</v>
      </c>
      <c r="C53" s="5"/>
      <c r="D53" s="5"/>
      <c r="E53" s="5"/>
      <c r="F53" s="5"/>
      <c r="G53" s="23"/>
      <c r="H53" s="29">
        <f>H54+H55+H56</f>
        <v>1163</v>
      </c>
      <c r="I53" s="26">
        <f>I54+I55+I56</f>
        <v>0</v>
      </c>
      <c r="J53" s="26">
        <f>J54+J55+J56</f>
        <v>0</v>
      </c>
    </row>
    <row r="54" spans="1:10" ht="15.75" customHeight="1">
      <c r="A54" s="11"/>
      <c r="B54" s="3" t="s">
        <v>3</v>
      </c>
      <c r="C54" s="5"/>
      <c r="D54" s="5"/>
      <c r="E54" s="5"/>
      <c r="F54" s="5"/>
      <c r="G54" s="23"/>
      <c r="H54" s="29"/>
      <c r="I54" s="26"/>
      <c r="J54" s="26"/>
    </row>
    <row r="55" spans="1:10" ht="15.75" customHeight="1">
      <c r="A55" s="11"/>
      <c r="B55" s="3" t="s">
        <v>4</v>
      </c>
      <c r="C55" s="5"/>
      <c r="D55" s="5"/>
      <c r="E55" s="5"/>
      <c r="F55" s="5"/>
      <c r="G55" s="23"/>
      <c r="H55" s="29"/>
      <c r="I55" s="26"/>
      <c r="J55" s="26"/>
    </row>
    <row r="56" spans="1:10" ht="15.75" customHeight="1">
      <c r="A56" s="11"/>
      <c r="B56" s="3" t="s">
        <v>22</v>
      </c>
      <c r="C56" s="5" t="s">
        <v>13</v>
      </c>
      <c r="D56" s="5" t="s">
        <v>68</v>
      </c>
      <c r="E56" s="5" t="s">
        <v>67</v>
      </c>
      <c r="F56" s="5" t="s">
        <v>14</v>
      </c>
      <c r="G56" s="23"/>
      <c r="H56" s="29">
        <v>1163</v>
      </c>
      <c r="I56" s="26">
        <v>0</v>
      </c>
      <c r="J56" s="26">
        <v>0</v>
      </c>
    </row>
    <row r="57" spans="1:10" ht="15.75" customHeight="1">
      <c r="A57" s="11">
        <v>4</v>
      </c>
      <c r="B57" s="3" t="s">
        <v>58</v>
      </c>
      <c r="C57" s="5"/>
      <c r="D57" s="5"/>
      <c r="E57" s="5" t="s">
        <v>62</v>
      </c>
      <c r="F57" s="5"/>
      <c r="G57" s="23"/>
      <c r="H57" s="29">
        <f>H58+H59+H60+H61</f>
        <v>56341.75000000001</v>
      </c>
      <c r="I57" s="26">
        <f>I58+I59+I60+I61</f>
        <v>0</v>
      </c>
      <c r="J57" s="26">
        <f>J58+J59+J60+J61</f>
        <v>0</v>
      </c>
    </row>
    <row r="58" spans="1:10" ht="15.75" customHeight="1">
      <c r="A58" s="11"/>
      <c r="B58" s="3" t="s">
        <v>3</v>
      </c>
      <c r="C58" s="5"/>
      <c r="D58" s="5"/>
      <c r="E58" s="5"/>
      <c r="F58" s="5"/>
      <c r="G58" s="23"/>
      <c r="H58" s="29">
        <f>H63+H64+H69+H73</f>
        <v>47815.130000000005</v>
      </c>
      <c r="I58" s="26">
        <f>I63+I64+I69+I73</f>
        <v>0</v>
      </c>
      <c r="J58" s="26">
        <f>J63+J64+J69+J73</f>
        <v>0</v>
      </c>
    </row>
    <row r="59" spans="1:10" ht="15.75" customHeight="1">
      <c r="A59" s="11"/>
      <c r="B59" s="3" t="s">
        <v>53</v>
      </c>
      <c r="C59" s="5"/>
      <c r="D59" s="5"/>
      <c r="E59" s="5"/>
      <c r="F59" s="5"/>
      <c r="G59" s="23"/>
      <c r="H59" s="29">
        <f aca="true" t="shared" si="5" ref="H59:J60">H65</f>
        <v>1286.76</v>
      </c>
      <c r="I59" s="26">
        <f t="shared" si="5"/>
        <v>0</v>
      </c>
      <c r="J59" s="26">
        <f t="shared" si="5"/>
        <v>0</v>
      </c>
    </row>
    <row r="60" spans="1:10" ht="15.75" customHeight="1">
      <c r="A60" s="11"/>
      <c r="B60" s="3" t="s">
        <v>4</v>
      </c>
      <c r="C60" s="5"/>
      <c r="D60" s="5"/>
      <c r="E60" s="5"/>
      <c r="F60" s="5"/>
      <c r="G60" s="23"/>
      <c r="H60" s="29">
        <f t="shared" si="5"/>
        <v>0</v>
      </c>
      <c r="I60" s="26">
        <f t="shared" si="5"/>
        <v>0</v>
      </c>
      <c r="J60" s="26">
        <f t="shared" si="5"/>
        <v>0</v>
      </c>
    </row>
    <row r="61" spans="1:10" ht="15.75" customHeight="1">
      <c r="A61" s="11"/>
      <c r="B61" s="3" t="s">
        <v>22</v>
      </c>
      <c r="C61" s="5"/>
      <c r="D61" s="5"/>
      <c r="E61" s="5"/>
      <c r="F61" s="5"/>
      <c r="G61" s="23"/>
      <c r="H61" s="29">
        <f>H67+H71+H75</f>
        <v>7239.86</v>
      </c>
      <c r="I61" s="26">
        <f>I67+I71+I75</f>
        <v>0</v>
      </c>
      <c r="J61" s="26">
        <f>J67+J71+J75</f>
        <v>0</v>
      </c>
    </row>
    <row r="62" spans="1:10" ht="31.5" customHeight="1">
      <c r="A62" s="11" t="s">
        <v>63</v>
      </c>
      <c r="B62" s="3" t="s">
        <v>51</v>
      </c>
      <c r="C62" s="5"/>
      <c r="D62" s="5"/>
      <c r="E62" s="5"/>
      <c r="F62" s="5"/>
      <c r="G62" s="12" t="s">
        <v>61</v>
      </c>
      <c r="H62" s="29">
        <f>SUM(H63:H67)</f>
        <v>37236.310000000005</v>
      </c>
      <c r="I62" s="26">
        <f>SUM(I63:I67)</f>
        <v>0</v>
      </c>
      <c r="J62" s="26">
        <f>SUM(J63:J67)</f>
        <v>0</v>
      </c>
    </row>
    <row r="63" spans="1:10" ht="15.75" customHeight="1">
      <c r="A63" s="11"/>
      <c r="B63" s="3" t="s">
        <v>3</v>
      </c>
      <c r="C63" s="5" t="s">
        <v>13</v>
      </c>
      <c r="D63" s="5" t="s">
        <v>54</v>
      </c>
      <c r="E63" s="5" t="s">
        <v>55</v>
      </c>
      <c r="F63" s="5" t="s">
        <v>14</v>
      </c>
      <c r="G63" s="23"/>
      <c r="H63" s="29">
        <v>35000</v>
      </c>
      <c r="I63" s="26">
        <v>0</v>
      </c>
      <c r="J63" s="26">
        <v>0</v>
      </c>
    </row>
    <row r="64" spans="1:10" ht="15.75" customHeight="1">
      <c r="A64" s="11"/>
      <c r="B64" s="3" t="s">
        <v>3</v>
      </c>
      <c r="C64" s="5" t="s">
        <v>13</v>
      </c>
      <c r="D64" s="5" t="s">
        <v>54</v>
      </c>
      <c r="E64" s="5" t="s">
        <v>57</v>
      </c>
      <c r="F64" s="5" t="s">
        <v>14</v>
      </c>
      <c r="G64" s="23"/>
      <c r="H64" s="29">
        <v>949.55</v>
      </c>
      <c r="I64" s="26">
        <v>0</v>
      </c>
      <c r="J64" s="26">
        <v>0</v>
      </c>
    </row>
    <row r="65" spans="1:10" ht="15.75" customHeight="1">
      <c r="A65" s="11"/>
      <c r="B65" s="3" t="s">
        <v>53</v>
      </c>
      <c r="C65" s="5" t="s">
        <v>13</v>
      </c>
      <c r="D65" s="5" t="s">
        <v>54</v>
      </c>
      <c r="E65" s="5" t="s">
        <v>56</v>
      </c>
      <c r="F65" s="5" t="s">
        <v>14</v>
      </c>
      <c r="G65" s="23"/>
      <c r="H65" s="29">
        <v>1286.76</v>
      </c>
      <c r="I65" s="26">
        <v>0</v>
      </c>
      <c r="J65" s="26">
        <v>0</v>
      </c>
    </row>
    <row r="66" spans="1:10" ht="15.75" customHeight="1">
      <c r="A66" s="11"/>
      <c r="B66" s="3" t="s">
        <v>4</v>
      </c>
      <c r="C66" s="5"/>
      <c r="D66" s="5"/>
      <c r="E66" s="5"/>
      <c r="F66" s="5"/>
      <c r="G66" s="23"/>
      <c r="H66" s="29"/>
      <c r="I66" s="26"/>
      <c r="J66" s="26"/>
    </row>
    <row r="67" spans="1:10" ht="15.75" customHeight="1">
      <c r="A67" s="11"/>
      <c r="B67" s="3" t="s">
        <v>22</v>
      </c>
      <c r="C67" s="5"/>
      <c r="D67" s="5"/>
      <c r="E67" s="5"/>
      <c r="F67" s="5"/>
      <c r="G67" s="23"/>
      <c r="H67" s="29"/>
      <c r="I67" s="26"/>
      <c r="J67" s="26"/>
    </row>
    <row r="68" spans="1:10" ht="32.25" customHeight="1">
      <c r="A68" s="11" t="s">
        <v>64</v>
      </c>
      <c r="B68" s="3" t="s">
        <v>59</v>
      </c>
      <c r="C68" s="5"/>
      <c r="D68" s="5"/>
      <c r="E68" s="5"/>
      <c r="F68" s="4"/>
      <c r="G68" s="4"/>
      <c r="H68" s="29">
        <f>H69+H70+H71</f>
        <v>7120</v>
      </c>
      <c r="I68" s="26">
        <f>I69+I70+I71</f>
        <v>0</v>
      </c>
      <c r="J68" s="26">
        <f>J69+J70+J71</f>
        <v>0</v>
      </c>
    </row>
    <row r="69" spans="1:10" ht="15.75" customHeight="1">
      <c r="A69" s="11"/>
      <c r="B69" s="3" t="s">
        <v>3</v>
      </c>
      <c r="C69" s="5"/>
      <c r="D69" s="5"/>
      <c r="E69" s="5"/>
      <c r="F69" s="4"/>
      <c r="G69" s="4"/>
      <c r="H69" s="29">
        <v>0</v>
      </c>
      <c r="I69" s="26">
        <v>0</v>
      </c>
      <c r="J69" s="26">
        <v>0</v>
      </c>
    </row>
    <row r="70" spans="1:10" ht="15.75" customHeight="1">
      <c r="A70" s="11"/>
      <c r="B70" s="3" t="s">
        <v>4</v>
      </c>
      <c r="C70" s="5"/>
      <c r="D70" s="5"/>
      <c r="E70" s="5"/>
      <c r="F70" s="4"/>
      <c r="G70" s="4"/>
      <c r="H70" s="29">
        <v>0</v>
      </c>
      <c r="I70" s="26">
        <v>0</v>
      </c>
      <c r="J70" s="26">
        <v>0</v>
      </c>
    </row>
    <row r="71" spans="1:10" ht="15.75" customHeight="1">
      <c r="A71" s="11"/>
      <c r="B71" s="3" t="s">
        <v>22</v>
      </c>
      <c r="C71" s="5" t="s">
        <v>13</v>
      </c>
      <c r="D71" s="5" t="s">
        <v>40</v>
      </c>
      <c r="E71" s="5" t="s">
        <v>60</v>
      </c>
      <c r="F71" s="4">
        <v>410</v>
      </c>
      <c r="G71" s="4"/>
      <c r="H71" s="29">
        <v>7120</v>
      </c>
      <c r="I71" s="26">
        <v>0</v>
      </c>
      <c r="J71" s="26">
        <v>0</v>
      </c>
    </row>
    <row r="72" spans="1:10" ht="31.5">
      <c r="A72" s="11" t="s">
        <v>79</v>
      </c>
      <c r="B72" s="3" t="s">
        <v>83</v>
      </c>
      <c r="C72" s="5"/>
      <c r="D72" s="5"/>
      <c r="E72" s="5"/>
      <c r="F72" s="4"/>
      <c r="G72" s="4"/>
      <c r="H72" s="29">
        <f>H73+H74+H75</f>
        <v>11985.44</v>
      </c>
      <c r="I72" s="26">
        <v>0</v>
      </c>
      <c r="J72" s="26">
        <v>0</v>
      </c>
    </row>
    <row r="73" spans="1:10" ht="15.75" customHeight="1">
      <c r="A73" s="11"/>
      <c r="B73" s="3" t="s">
        <v>3</v>
      </c>
      <c r="C73" s="5" t="s">
        <v>13</v>
      </c>
      <c r="D73" s="5" t="s">
        <v>81</v>
      </c>
      <c r="E73" s="5" t="s">
        <v>80</v>
      </c>
      <c r="F73" s="5" t="s">
        <v>14</v>
      </c>
      <c r="G73" s="4"/>
      <c r="H73" s="29">
        <v>11865.58</v>
      </c>
      <c r="I73" s="26">
        <v>0</v>
      </c>
      <c r="J73" s="26">
        <v>0</v>
      </c>
    </row>
    <row r="74" spans="1:10" ht="15.75" customHeight="1">
      <c r="A74" s="11"/>
      <c r="B74" s="3" t="s">
        <v>4</v>
      </c>
      <c r="C74" s="5"/>
      <c r="D74" s="5"/>
      <c r="E74" s="5"/>
      <c r="F74" s="4"/>
      <c r="G74" s="4"/>
      <c r="H74" s="29"/>
      <c r="I74" s="26"/>
      <c r="J74" s="26"/>
    </row>
    <row r="75" spans="1:10" ht="15.75" customHeight="1">
      <c r="A75" s="11"/>
      <c r="B75" s="3" t="s">
        <v>22</v>
      </c>
      <c r="C75" s="5" t="s">
        <v>13</v>
      </c>
      <c r="D75" s="5" t="s">
        <v>81</v>
      </c>
      <c r="E75" s="5" t="s">
        <v>80</v>
      </c>
      <c r="F75" s="5" t="s">
        <v>14</v>
      </c>
      <c r="G75" s="4"/>
      <c r="H75" s="29">
        <v>119.86</v>
      </c>
      <c r="I75" s="26">
        <v>0</v>
      </c>
      <c r="J75" s="26">
        <v>0</v>
      </c>
    </row>
    <row r="76" spans="1:10" ht="15.75" customHeight="1">
      <c r="A76" s="11">
        <v>5</v>
      </c>
      <c r="B76" s="3" t="s">
        <v>73</v>
      </c>
      <c r="C76" s="5"/>
      <c r="D76" s="5"/>
      <c r="E76" s="5"/>
      <c r="F76" s="4"/>
      <c r="G76" s="4"/>
      <c r="H76" s="29">
        <f>H77+H78+H79</f>
        <v>101010.1</v>
      </c>
      <c r="I76" s="29">
        <f>I77+I78+I79</f>
        <v>101010.1</v>
      </c>
      <c r="J76" s="29">
        <f>J77+J78+J79</f>
        <v>0</v>
      </c>
    </row>
    <row r="77" spans="1:10" ht="15.75" customHeight="1">
      <c r="A77" s="11"/>
      <c r="B77" s="3" t="s">
        <v>3</v>
      </c>
      <c r="C77" s="5"/>
      <c r="D77" s="5"/>
      <c r="E77" s="5"/>
      <c r="F77" s="4"/>
      <c r="G77" s="4"/>
      <c r="H77" s="29">
        <f aca="true" t="shared" si="6" ref="H77:J79">H81</f>
        <v>100000</v>
      </c>
      <c r="I77" s="29">
        <f t="shared" si="6"/>
        <v>100000</v>
      </c>
      <c r="J77" s="29">
        <f t="shared" si="6"/>
        <v>0</v>
      </c>
    </row>
    <row r="78" spans="1:10" ht="15.75" customHeight="1">
      <c r="A78" s="11"/>
      <c r="B78" s="3" t="s">
        <v>4</v>
      </c>
      <c r="C78" s="5"/>
      <c r="D78" s="5"/>
      <c r="E78" s="5"/>
      <c r="F78" s="4"/>
      <c r="G78" s="4"/>
      <c r="H78" s="29">
        <f t="shared" si="6"/>
        <v>0</v>
      </c>
      <c r="I78" s="29">
        <f t="shared" si="6"/>
        <v>0</v>
      </c>
      <c r="J78" s="29">
        <f t="shared" si="6"/>
        <v>0</v>
      </c>
    </row>
    <row r="79" spans="1:10" ht="15.75" customHeight="1">
      <c r="A79" s="11"/>
      <c r="B79" s="3" t="s">
        <v>22</v>
      </c>
      <c r="C79" s="5"/>
      <c r="D79" s="5"/>
      <c r="E79" s="5"/>
      <c r="F79" s="4"/>
      <c r="G79" s="4"/>
      <c r="H79" s="29">
        <f t="shared" si="6"/>
        <v>1010.1</v>
      </c>
      <c r="I79" s="29">
        <f t="shared" si="6"/>
        <v>1010.1</v>
      </c>
      <c r="J79" s="29">
        <f t="shared" si="6"/>
        <v>0</v>
      </c>
    </row>
    <row r="80" spans="1:10" ht="30.75" customHeight="1">
      <c r="A80" s="11" t="s">
        <v>74</v>
      </c>
      <c r="B80" s="3" t="s">
        <v>75</v>
      </c>
      <c r="C80" s="5"/>
      <c r="D80" s="5"/>
      <c r="E80" s="5"/>
      <c r="F80" s="4"/>
      <c r="G80" s="12" t="s">
        <v>61</v>
      </c>
      <c r="H80" s="29">
        <f>H81+H82+H83</f>
        <v>101010.1</v>
      </c>
      <c r="I80" s="29">
        <f>I81+I82+I83</f>
        <v>101010.1</v>
      </c>
      <c r="J80" s="29">
        <f>J81+J82+J83</f>
        <v>0</v>
      </c>
    </row>
    <row r="81" spans="1:10" ht="15.75" customHeight="1">
      <c r="A81" s="11"/>
      <c r="B81" s="3" t="s">
        <v>3</v>
      </c>
      <c r="C81" s="5" t="s">
        <v>13</v>
      </c>
      <c r="D81" s="5" t="s">
        <v>71</v>
      </c>
      <c r="E81" s="5" t="s">
        <v>70</v>
      </c>
      <c r="F81" s="4">
        <v>410</v>
      </c>
      <c r="G81" s="4"/>
      <c r="H81" s="29">
        <v>100000</v>
      </c>
      <c r="I81" s="26">
        <v>100000</v>
      </c>
      <c r="J81" s="26">
        <v>0</v>
      </c>
    </row>
    <row r="82" spans="1:10" ht="15.75" customHeight="1">
      <c r="A82" s="11"/>
      <c r="B82" s="3" t="s">
        <v>4</v>
      </c>
      <c r="C82" s="5"/>
      <c r="D82" s="5"/>
      <c r="E82" s="5"/>
      <c r="F82" s="4"/>
      <c r="G82" s="4"/>
      <c r="H82" s="29"/>
      <c r="I82" s="26"/>
      <c r="J82" s="26"/>
    </row>
    <row r="83" spans="1:10" ht="15.75" customHeight="1">
      <c r="A83" s="11"/>
      <c r="B83" s="3" t="s">
        <v>22</v>
      </c>
      <c r="C83" s="5" t="s">
        <v>13</v>
      </c>
      <c r="D83" s="5" t="s">
        <v>71</v>
      </c>
      <c r="E83" s="5" t="s">
        <v>70</v>
      </c>
      <c r="F83" s="4">
        <v>410</v>
      </c>
      <c r="G83" s="4"/>
      <c r="H83" s="29">
        <v>1010.1</v>
      </c>
      <c r="I83" s="26">
        <v>1010.1</v>
      </c>
      <c r="J83" s="26">
        <v>0</v>
      </c>
    </row>
    <row r="84" spans="1:10" ht="15.75">
      <c r="A84" s="11" t="s">
        <v>41</v>
      </c>
      <c r="B84" s="16" t="s">
        <v>42</v>
      </c>
      <c r="C84" s="16"/>
      <c r="D84" s="16"/>
      <c r="E84" s="16"/>
      <c r="F84" s="16"/>
      <c r="G84" s="23"/>
      <c r="H84" s="29">
        <f>H85+H86+H87</f>
        <v>102644.14</v>
      </c>
      <c r="I84" s="26">
        <f>I85+I86+I87</f>
        <v>173355.86</v>
      </c>
      <c r="J84" s="26">
        <f>J85+J86+J87</f>
        <v>0</v>
      </c>
    </row>
    <row r="85" spans="1:10" ht="15.75">
      <c r="A85" s="11"/>
      <c r="B85" s="3" t="s">
        <v>3</v>
      </c>
      <c r="C85" s="16"/>
      <c r="D85" s="16"/>
      <c r="E85" s="16"/>
      <c r="F85" s="16"/>
      <c r="G85" s="23"/>
      <c r="H85" s="29">
        <f aca="true" t="shared" si="7" ref="H85:J87">H89</f>
        <v>102541.5</v>
      </c>
      <c r="I85" s="26">
        <f t="shared" si="7"/>
        <v>173182.5</v>
      </c>
      <c r="J85" s="26">
        <f t="shared" si="7"/>
        <v>0</v>
      </c>
    </row>
    <row r="86" spans="1:10" ht="15.75">
      <c r="A86" s="11"/>
      <c r="B86" s="3" t="s">
        <v>4</v>
      </c>
      <c r="C86" s="16"/>
      <c r="D86" s="16"/>
      <c r="E86" s="16"/>
      <c r="F86" s="16"/>
      <c r="G86" s="23"/>
      <c r="H86" s="29">
        <f t="shared" si="7"/>
        <v>0</v>
      </c>
      <c r="I86" s="26">
        <f t="shared" si="7"/>
        <v>0</v>
      </c>
      <c r="J86" s="26">
        <f t="shared" si="7"/>
        <v>0</v>
      </c>
    </row>
    <row r="87" spans="1:10" ht="15.75">
      <c r="A87" s="11"/>
      <c r="B87" s="3" t="s">
        <v>22</v>
      </c>
      <c r="C87" s="16"/>
      <c r="D87" s="16"/>
      <c r="E87" s="16"/>
      <c r="F87" s="16"/>
      <c r="G87" s="23"/>
      <c r="H87" s="29">
        <f t="shared" si="7"/>
        <v>102.64</v>
      </c>
      <c r="I87" s="26">
        <f t="shared" si="7"/>
        <v>173.36</v>
      </c>
      <c r="J87" s="26">
        <f t="shared" si="7"/>
        <v>0</v>
      </c>
    </row>
    <row r="88" spans="1:10" ht="15.75">
      <c r="A88" s="11">
        <v>1</v>
      </c>
      <c r="B88" s="16" t="s">
        <v>43</v>
      </c>
      <c r="C88" s="16"/>
      <c r="D88" s="16"/>
      <c r="E88" s="5" t="s">
        <v>44</v>
      </c>
      <c r="F88" s="16"/>
      <c r="G88" s="23"/>
      <c r="H88" s="29">
        <f>H89+H90+H91</f>
        <v>102644.14</v>
      </c>
      <c r="I88" s="26">
        <f>I89+I90+I91</f>
        <v>173355.86</v>
      </c>
      <c r="J88" s="26">
        <f>J89+J90+J91</f>
        <v>0</v>
      </c>
    </row>
    <row r="89" spans="1:10" ht="15.75">
      <c r="A89" s="11"/>
      <c r="B89" s="3" t="s">
        <v>3</v>
      </c>
      <c r="C89" s="16"/>
      <c r="D89" s="16"/>
      <c r="E89" s="16"/>
      <c r="F89" s="16"/>
      <c r="G89" s="23"/>
      <c r="H89" s="29">
        <f aca="true" t="shared" si="8" ref="H89:J91">H93</f>
        <v>102541.5</v>
      </c>
      <c r="I89" s="26">
        <f t="shared" si="8"/>
        <v>173182.5</v>
      </c>
      <c r="J89" s="26">
        <f t="shared" si="8"/>
        <v>0</v>
      </c>
    </row>
    <row r="90" spans="1:10" ht="15.75">
      <c r="A90" s="11"/>
      <c r="B90" s="3" t="s">
        <v>4</v>
      </c>
      <c r="C90" s="16"/>
      <c r="D90" s="16"/>
      <c r="E90" s="16"/>
      <c r="F90" s="16"/>
      <c r="G90" s="23"/>
      <c r="H90" s="29">
        <f t="shared" si="8"/>
        <v>0</v>
      </c>
      <c r="I90" s="26">
        <f t="shared" si="8"/>
        <v>0</v>
      </c>
      <c r="J90" s="26">
        <f t="shared" si="8"/>
        <v>0</v>
      </c>
    </row>
    <row r="91" spans="1:10" ht="15.75">
      <c r="A91" s="11"/>
      <c r="B91" s="3" t="s">
        <v>22</v>
      </c>
      <c r="C91" s="16"/>
      <c r="D91" s="16"/>
      <c r="E91" s="16"/>
      <c r="F91" s="16"/>
      <c r="G91" s="23"/>
      <c r="H91" s="29">
        <f t="shared" si="8"/>
        <v>102.64</v>
      </c>
      <c r="I91" s="26">
        <f t="shared" si="8"/>
        <v>173.36</v>
      </c>
      <c r="J91" s="26">
        <f t="shared" si="8"/>
        <v>0</v>
      </c>
    </row>
    <row r="92" spans="1:10" ht="31.5">
      <c r="A92" s="11" t="s">
        <v>23</v>
      </c>
      <c r="B92" s="16" t="s">
        <v>45</v>
      </c>
      <c r="C92" s="16"/>
      <c r="D92" s="16"/>
      <c r="E92" s="16"/>
      <c r="F92" s="16"/>
      <c r="G92" s="12" t="s">
        <v>76</v>
      </c>
      <c r="H92" s="29">
        <f>H93+H94+H95</f>
        <v>102644.14</v>
      </c>
      <c r="I92" s="26">
        <f>I93+I94+I95</f>
        <v>173355.86</v>
      </c>
      <c r="J92" s="26">
        <f>J93+J94+J95</f>
        <v>0</v>
      </c>
    </row>
    <row r="93" spans="1:10" ht="15.75">
      <c r="A93" s="25"/>
      <c r="B93" s="3" t="s">
        <v>3</v>
      </c>
      <c r="C93" s="5" t="s">
        <v>46</v>
      </c>
      <c r="D93" s="5" t="s">
        <v>47</v>
      </c>
      <c r="E93" s="5" t="s">
        <v>48</v>
      </c>
      <c r="F93" s="12">
        <v>460</v>
      </c>
      <c r="G93" s="23"/>
      <c r="H93" s="29">
        <v>102541.5</v>
      </c>
      <c r="I93" s="26">
        <v>173182.5</v>
      </c>
      <c r="J93" s="26">
        <v>0</v>
      </c>
    </row>
    <row r="94" spans="1:10" ht="15.75">
      <c r="A94" s="25"/>
      <c r="B94" s="3" t="s">
        <v>4</v>
      </c>
      <c r="C94" s="16"/>
      <c r="D94" s="16"/>
      <c r="E94" s="16"/>
      <c r="F94" s="16"/>
      <c r="G94" s="23"/>
      <c r="H94" s="3"/>
      <c r="I94" s="28"/>
      <c r="J94" s="28"/>
    </row>
    <row r="95" spans="1:10" ht="15.75">
      <c r="A95" s="25"/>
      <c r="B95" s="3" t="s">
        <v>22</v>
      </c>
      <c r="C95" s="5" t="s">
        <v>46</v>
      </c>
      <c r="D95" s="5" t="s">
        <v>47</v>
      </c>
      <c r="E95" s="5" t="s">
        <v>48</v>
      </c>
      <c r="F95" s="5" t="s">
        <v>49</v>
      </c>
      <c r="G95" s="23"/>
      <c r="H95" s="29">
        <v>102.64</v>
      </c>
      <c r="I95" s="26">
        <v>173.36</v>
      </c>
      <c r="J95" s="26">
        <v>0</v>
      </c>
    </row>
  </sheetData>
  <sheetProtection/>
  <mergeCells count="15">
    <mergeCell ref="B13:G13"/>
    <mergeCell ref="A9:J9"/>
    <mergeCell ref="A7:J7"/>
    <mergeCell ref="A10:A11"/>
    <mergeCell ref="B10:B11"/>
    <mergeCell ref="G10:G11"/>
    <mergeCell ref="C10:F10"/>
    <mergeCell ref="H10:J10"/>
    <mergeCell ref="A8:J8"/>
    <mergeCell ref="A6:J6"/>
    <mergeCell ref="A4:J4"/>
    <mergeCell ref="A1:J1"/>
    <mergeCell ref="A2:J2"/>
    <mergeCell ref="A3:J3"/>
    <mergeCell ref="A5:J5"/>
  </mergeCells>
  <printOptions/>
  <pageMargins left="0.5905511811023623" right="0.1968503937007874" top="0.984251968503937" bottom="0.8661417322834646" header="0.15748031496062992" footer="0.35433070866141736"/>
  <pageSetup firstPageNumber="187" useFirstPageNumber="1" horizontalDpi="600" verticalDpi="600" orientation="landscape" paperSize="9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user11</cp:lastModifiedBy>
  <cp:lastPrinted>2022-07-20T03:54:06Z</cp:lastPrinted>
  <dcterms:created xsi:type="dcterms:W3CDTF">2010-10-05T09:06:00Z</dcterms:created>
  <dcterms:modified xsi:type="dcterms:W3CDTF">2022-07-25T11:00:21Z</dcterms:modified>
  <cp:category/>
  <cp:version/>
  <cp:contentType/>
  <cp:contentStatus/>
</cp:coreProperties>
</file>