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90" yWindow="45" windowWidth="14280" windowHeight="12645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  <definedName name="_xlnm.Print_Titles" localSheetId="0">Бюджет!$6:$7</definedName>
    <definedName name="_xlnm.Print_Area" localSheetId="0">Бюджет!$A$1:$G$91</definedName>
  </definedNames>
  <calcPr calcId="125725"/>
</workbook>
</file>

<file path=xl/calcChain.xml><?xml version="1.0" encoding="utf-8"?>
<calcChain xmlns="http://schemas.openxmlformats.org/spreadsheetml/2006/main">
  <c r="H91" i="1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8"/>
  <c r="D91"/>
  <c r="G91"/>
  <c r="E91"/>
  <c r="F91"/>
  <c r="G12" l="1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" l="1"/>
  <c r="G10"/>
  <c r="G11"/>
  <c r="G8"/>
</calcChain>
</file>

<file path=xl/sharedStrings.xml><?xml version="1.0" encoding="utf-8"?>
<sst xmlns="http://schemas.openxmlformats.org/spreadsheetml/2006/main" count="175" uniqueCount="175">
  <si>
    <t>КЦСР</t>
  </si>
  <si>
    <t>Государственная поддержка художественных народных ремесел и декоративно-прикладного искусства на территории Красноярского края в рамках подпрограммы "Искусство и народное творчество" муниципальной программы "Культура города Минусинска"</t>
  </si>
  <si>
    <t>8340075140</t>
  </si>
  <si>
    <t>1310075540</t>
  </si>
  <si>
    <t>1310074080</t>
  </si>
  <si>
    <t>1310075880</t>
  </si>
  <si>
    <t>1320074090</t>
  </si>
  <si>
    <t>1320075640</t>
  </si>
  <si>
    <t>10100R0820</t>
  </si>
  <si>
    <t>1320075660</t>
  </si>
  <si>
    <t>Организация и проведение акарицидных обработок мест массового отдыха населения в рамках подпрограммы "Жизнедеятельность города" муниципальной программы "Обеспечение жизнедеятельности территории"</t>
  </si>
  <si>
    <t>1330076490</t>
  </si>
  <si>
    <t>1320076490</t>
  </si>
  <si>
    <t>1340075520</t>
  </si>
  <si>
    <t>8320074290</t>
  </si>
  <si>
    <t>8330076040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</si>
  <si>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города Минусинска</t>
  </si>
  <si>
    <t>8350051200</t>
  </si>
  <si>
    <t>0510075180</t>
  </si>
  <si>
    <t>Поддержка деятельности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</si>
  <si>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1310075560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</si>
  <si>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города Минусинска" муниципальной программы "Молодежь Минусинска"</t>
  </si>
  <si>
    <t>Средства на проведение мероприятий, направленных на обеспечение безопасного участия детей в дорожном движении, в рамках подпрограммы "Развитие общего образования" муниципальной программы "Развитие образования города Минусинска"</t>
  </si>
  <si>
    <t>Наименование субвенции</t>
  </si>
  <si>
    <t>Утверждено Решением о бюджете</t>
  </si>
  <si>
    <t>Бюджетная роспись с учетом изменений</t>
  </si>
  <si>
    <t>Исполнено</t>
  </si>
  <si>
    <t>Процент исполнения, %</t>
  </si>
  <si>
    <t>к решению Минусинского городского Совета депутатов</t>
  </si>
  <si>
    <t>№ п/п</t>
  </si>
  <si>
    <t>Приложение 6</t>
  </si>
  <si>
    <t>тыс. рублей</t>
  </si>
  <si>
    <t>02100S4880</t>
  </si>
  <si>
    <t>Комплектование книжных фондов библиотек в рамках подпрограммы в рамках подпрограммы "Культурное наследие" муниципальной программы "Культура города Минусинска"</t>
  </si>
  <si>
    <t>02200S1380</t>
  </si>
  <si>
    <t>03100S5710</t>
  </si>
  <si>
    <t>03300S4130</t>
  </si>
  <si>
    <t>04100S3950</t>
  </si>
  <si>
    <t>04100S5080</t>
  </si>
  <si>
    <t>05100S5550</t>
  </si>
  <si>
    <t>053F367483</t>
  </si>
  <si>
    <t>053F367484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</si>
  <si>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</si>
  <si>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07100S4560</t>
  </si>
  <si>
    <t>07300L4970</t>
  </si>
  <si>
    <t>08100S4180</t>
  </si>
  <si>
    <t>Расходы на поддержку спортивных клубов по месту жительства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</si>
  <si>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08100S4360</t>
  </si>
  <si>
    <t>08200S6540</t>
  </si>
  <si>
    <t>Средства на развитие детско-юношеского спорта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</si>
  <si>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10300S8400</t>
  </si>
  <si>
    <t>11200S6070</t>
  </si>
  <si>
    <t>Осуществление государственных полномочий по обеспечению отдыха и оздоровления детей, в рамках подпрограммы "Развитие общего образования" муниципальной программы "Развитие образования города Минусинска"</t>
  </si>
  <si>
    <t>13200S5630</t>
  </si>
  <si>
    <t>13200S8400</t>
  </si>
  <si>
    <t>132R373980</t>
  </si>
  <si>
    <t>Осуществление государственных полномочий по обеспечению отдыха и оздоровления детей, в рамках подпрограммы "Развитие дополнительного образования" муниципальной программы "Развитие образования города Минусинска"</t>
  </si>
  <si>
    <t>13300S3970</t>
  </si>
  <si>
    <t>13300S5530</t>
  </si>
  <si>
    <t>201F255550</t>
  </si>
  <si>
    <t>Благоустройство дворовых и общественных территорий города Минусинска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</si>
  <si>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Государственные полномочия по созданию и обеспечению деятельности административных комиссий ( в соответствии с Законом края от 23 апреля 2009 года № 8-3170) в рамках непрограммных расходов Администрации города Минусинска</t>
  </si>
  <si>
    <t>8370002890</t>
  </si>
  <si>
    <t>от______№ _____</t>
  </si>
  <si>
    <t xml:space="preserve">Дотации на выравнивание бюджетной обеспеченности муниципальных районов (городских округов) </t>
  </si>
  <si>
    <t xml:space="preserve">Дотации бюджетам муниципальных образований края на частичную компенсацию расходов на оплату труда работников муниципальных учреждений </t>
  </si>
  <si>
    <t xml:space="preserve">Дотации бюджетам муниципальных образований края на поддержку мер по обеспечению сбалансированности бюджетов муниципальных образований края </t>
  </si>
  <si>
    <t>02100S4470</t>
  </si>
  <si>
    <t>02100S4480</t>
  </si>
  <si>
    <t>1320053030</t>
  </si>
  <si>
    <t>04100S5090</t>
  </si>
  <si>
    <t>043R374270</t>
  </si>
  <si>
    <t>0240075190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</si>
  <si>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города Минусинска</t>
  </si>
  <si>
    <t>8320051180</t>
  </si>
  <si>
    <t>Отдельные государственные полномочия по организации проведения мероприятий по отлову и содержанию безнадзорных животных (в соответствии с Законом края от 13 июня 2013 года № 4-1402) в рамках непрограммных расходов Администрации города Минусинска</t>
  </si>
  <si>
    <t>8320075180</t>
  </si>
  <si>
    <t>022A274820</t>
  </si>
  <si>
    <t>Предоставление иных межбюджетных трансфертов за содействие развитию налогового потенциала в рамках подпрограммы "Развитие дошкольного образования" муниципальной программы "Развитие образования города Минусинска"</t>
  </si>
  <si>
    <t>1310077450</t>
  </si>
  <si>
    <t>Предоставление иных межбюджетных трансфертов за содействие развитию налогового потенциала в рамках подпрограммы "Развитие общего образования" муниципальной программы "Развитие образования города Минусинска"</t>
  </si>
  <si>
    <t>1320077450</t>
  </si>
  <si>
    <t>10100S4280</t>
  </si>
  <si>
    <t>043R310601</t>
  </si>
  <si>
    <t>0390075700</t>
  </si>
  <si>
    <t>13200L3040</t>
  </si>
  <si>
    <t>02100R519F</t>
  </si>
  <si>
    <t>Государственная поддержка отрасли культуры (модернизация библиотек в части комплектования книжных фондов) в рамках подпрограммы "Культурное наследие" муниципальной программы "Культура города Минусинска"</t>
  </si>
  <si>
    <t>02100S4490</t>
  </si>
  <si>
    <t>Государственная поддержка комплексного развития муниципальных учреждений культуры и образовательных организаций в области культуры в рамках подпрограммы "Культурное наследие" муниципальной программы "Культура города Минусинска"</t>
  </si>
  <si>
    <t>02200S5570</t>
  </si>
  <si>
    <t>Укрепление материально-технической базы центра культурного развития г. Минусинск в рамках подпрограммы "Искусство и народное творчество" муниципальной программы "Культура города Минусинска"</t>
  </si>
  <si>
    <t>0230077450</t>
  </si>
  <si>
    <t>Предоставление иных межбюджетных трансфертов за содействие развитию налогового потенциала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</si>
  <si>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0240082230</t>
  </si>
  <si>
    <t>02500S4800</t>
  </si>
  <si>
    <t>Организация туристско-рекреационных зон на территории Красноярского края в рамках подпрограммы "Развитие туризма" муниципальной программы "Культура города Минусинска"</t>
  </si>
  <si>
    <t>031F552430</t>
  </si>
  <si>
    <t>0330082220</t>
  </si>
  <si>
    <t>04100S5760</t>
  </si>
  <si>
    <t>05100L2990</t>
  </si>
  <si>
    <t>Обустройство и восстановление воинских захоронений в рамках подпрограммы "Жизнедеятельность города" муниципальной программы "Обеспечение жизнедеятельности территории"</t>
  </si>
  <si>
    <t>05300S4620</t>
  </si>
  <si>
    <t>05400S4630</t>
  </si>
  <si>
    <t>Обустройство мест (площадок) накопления отходов потребления и (или) приобретение контейнерного оборудования в рамках подпрограммы "Охрана окружающей среды" муниципальной программы "Обеспечение жизнедеятельности территории"</t>
  </si>
  <si>
    <t>08100S4370</t>
  </si>
  <si>
    <t>08200S6500</t>
  </si>
  <si>
    <t>Выполнение требований федеральных стандартов спортивной подготовки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</si>
  <si>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1010075870</t>
  </si>
  <si>
    <t>1320075580</t>
  </si>
  <si>
    <t>Расходы на приведение зданий и сооружений общеобразовательных организаций в соответствие требованиям законодательства в рамках подпрограммы "Развитие общего образования" муниципальной программы "Развитие образования города Минусинска"</t>
  </si>
  <si>
    <t>132E415810</t>
  </si>
  <si>
    <t>1330075580</t>
  </si>
  <si>
    <t>18300S4120</t>
  </si>
  <si>
    <t>18300S5100</t>
  </si>
  <si>
    <t>18400S4100</t>
  </si>
  <si>
    <t>201F274510</t>
  </si>
  <si>
    <t>Реализация мероприятий в рамках конкурса "Лучших проектов создания комфортной городской среды"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</si>
  <si>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22300S5790</t>
  </si>
  <si>
    <t>8320054690</t>
  </si>
  <si>
    <t>Осуществление государственных полномочий на проведение Всероссийской переписи населения (в соответствии с Законом края от 26 марта 2020 года № 9-3762) в рамках непрограммных расходов Администрации города Минусинска</t>
  </si>
  <si>
    <t>8320078460</t>
  </si>
  <si>
    <t xml:space="preserve">Обеспечение образовательных организаций материальной - технической базы для внедрения цифровой образовательной среды за счет средств краевого бюджета в рамках подпрограммы "Развитие общего образования" муниципальной программы "Развитие образования города </t>
  </si>
  <si>
    <t>Организация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Администрации города Минусинск</t>
  </si>
  <si>
    <t>Прочие дотации городским округов (на частичную компенсацию расходов на повышение оплаты труда отдельным категориям работников бюджетной сферы Красноярского края)</t>
  </si>
  <si>
    <t>Объем и перечень дотаций, субвенций, субсидий и иных межбюджетных трансфертов, получаемых из других бюджетов бюджетной системы Российской Федерации в 2021 году</t>
  </si>
  <si>
    <t>ИТОГО:</t>
  </si>
  <si>
    <t>Выполнение работ по сохранению объекта культурного наследия регионального значения "Комплекс музея им. Мартьянова Н.М. Второй корпус", 1900-1901 г.г, 1951-1952 гг., г. Минусинск, ул. Ленина, 60, пом. 2 и формирование в нем музейных экспозиционных площадей в рамках подпрограммы "Культурное наследие" муниципальной программы "Культура города Минусинска"</t>
  </si>
  <si>
    <t>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"Культурное наследие" муниципальной программы "Культура города Минусинска"</t>
  </si>
  <si>
    <t>Поддержка постоянно действующих коллективов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том числе для детей и молодежи в рамках подпрограммы "Искусство и народное творчество" муниципальной программы "Культура города Минусинска"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</si>
  <si>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 в городе Минусинске" муниципальной программы "Культура города Минусинска"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</si>
  <si>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подпрограммы "Развитие архивного дела в городе Минусинске" муниципальной программы "Культура города Минусинска"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</si>
  <si>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</si>
  <si>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водоснабжения. По объекту" "Строительство кольцевого водопровода в г. Минусинске",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</si>
  <si>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Частичное финансирование (возмещение) расходов на содержание Межмуниципальной Единой дежурно-диспетчерской службы, за счет средств бюджета Минусинского района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</si>
  <si>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</si>
  <si>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отдельного мероприятия "Реализация отдельных мер по обеспечению ограничения платы граждан за коммунальные услуги"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</si>
  <si>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Осуществление дорожной деятельности в целях решения задач социально-экономического развития территории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</si>
  <si>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Расходы на содержание автомобильных дорог общего пользования местного значения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</si>
  <si>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Капитальный ремонт и ремонт автомобильных дорог общего пользования местного значения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</si>
  <si>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Разработка проектной документации по восстановлению мостов и путепроводов на автомобильных дорогах общего пользования местного значения, находящихся в аварийном и предаварийном состоянии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</si>
  <si>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Реализация мероприятий, направленных на повышение безопасности дорожного движения за счет средств дорожного фонда города Минусинска,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</si>
  <si>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Мероприятия, направленные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города Минусинска,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</si>
  <si>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Отдельные государственные полномочия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"Жизнедеятельность города" муниципальной программы "Обеспечение жизнедеятельности территории"</t>
  </si>
  <si>
    <t>Обеспечение мероприятий на строительство жилья, участие в долевом строительстве многоквартирных домов, приобретение жилых помещений, выплату возмещения собственникам жилых помещений за изымаемое жилое помещение для переселения граждан, проживающих в жилых домах муниципальных образований, признанных в установленном порядке аварийными и подлежащими сносу или реконструкции, а также на снос таких домов после расселения граждан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</si>
  <si>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</si>
  <si>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Расходы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</si>
  <si>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</si>
  <si>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9-4225), за счет средств краевого бюджета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</si>
  <si>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</si>
  <si>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Проведение работ по сохранению объектов культурного наследия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</si>
  <si>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"Развитие инфраструктуры муниципального образования город Минусинск" муниципальной программы "Эффективное управление муниципальным имуществом города Минусинска"</t>
  </si>
  <si>
    <t>Средства муниципальных образований с устойчивым экономическим развитием на реализацию муниципальных программ развития субъектов малого и среднего предпринимательства в рамках подпрограммы "Поддержка субъектов малого и среднего предпринимательства" муниципальной программы "Социально-экономическая поддержка интересов населения города Минусинска"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</si>
  <si>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</si>
  <si>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города Минусинска"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</si>
  <si>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</si>
  <si>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</si>
  <si>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общего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</si>
  <si>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</si>
  <si>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Средства на финансирование (возмещение) затрат муниципальных организаций отдыха детей и их оздоровления и лагерей с дневным пребыванием детей, связанных с тестированием сотрудников на новую коронавирусную инфекцию (COVID-19) в рамках подпрограммы "Развитие общего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</si>
  <si>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</si>
  <si>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17-4377), в рамках подпрограммы "Развитие общего образования" муниципальной программы "Развитие образования города Минусинска"</t>
  </si>
  <si>
    <t>Софинансирование на организацию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"Развитие общего образования" муниципальной программы "Развитие образования города Минусинска"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</si>
  <si>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"Развитие общего образования" муниципальной программы "Развитие образования города Минусинска"</t>
  </si>
  <si>
    <t>Средства на финансирование (возмещение) затрат муниципальных организаций отдыха детей и их оздоровления и лагерей с дневным пребыванием детей, связанных с тестированием сотрудников на новую коронавирусную инфекцию (COVID-19) в рамках подпрограммы "Развитие дополнительного образования" муниципальной программы "Развитие образования города Минусинска"</t>
  </si>
  <si>
    <t>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"Развитие дополнительного образования" муниципальной программы "Развитие образования города Минусинска"</t>
  </si>
  <si>
    <t>Средства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дополнительного образования" муниципальной программы "Развитие образования города Минусинска"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</si>
  <si>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"Государственная поддержка детей-сирот, расширение практики применения семейных форм воспитания" в рамках подпрограммы "Обеспечение реализации муниципальной программы" муниципальной программы "Развитие образования города Минусинска"</t>
  </si>
  <si>
    <t>Обеспечение первичных мер пожарной безопасности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объектах" муниципальной программы "Безопасный город"</t>
  </si>
  <si>
    <t>Мероприятия по развитию добровольной пожарной охраны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</si>
  <si>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>Средства на реализацию мероприятий в сфере укрепления межнационального единства и межконфессионального согласия в рамках подпрограммы "Укрепление межнационального и межконфессионального согласия на территории муниципального образования г. Минусинск" муниципальной программы "Безопасный город"</t>
  </si>
  <si>
    <t>Реализация муниципальных программ (подпрограмм) поддержки социально ориентированных некоммерческих организаций в рамках подпрограммы "Поддержка социально ориентированных неккоммерческих организаций г. Минусинска" муниципальной программы "Информационное общество муниципального образования город Минусинск"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</si>
  <si>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города Минусинска</t>
  </si>
  <si>
    <t>Отдельные государственные полномочия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Администрации города Минусинска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</si>
  <si>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города Минусинска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</si>
</sst>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8">
    <font>
      <sz val="10"/>
      <name val="Arial"/>
    </font>
    <font>
      <sz val="8.5"/>
      <name val="MS Sans Serif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NumberFormat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0" xfId="0" applyFont="1" applyFill="1" applyBorder="1"/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/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Alignment="1">
      <alignment vertical="top"/>
    </xf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Fill="1" applyBorder="1"/>
    <xf numFmtId="4" fontId="3" fillId="0" borderId="1" xfId="0" applyNumberFormat="1" applyFont="1" applyBorder="1" applyAlignment="1" applyProtection="1">
      <alignment horizontal="right" vertical="center" wrapText="1"/>
    </xf>
    <xf numFmtId="165" fontId="3" fillId="0" borderId="1" xfId="0" applyNumberFormat="1" applyFont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4" fontId="0" fillId="0" borderId="0" xfId="0" applyNumberFormat="1" applyFill="1"/>
    <xf numFmtId="165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right" wrapText="1"/>
    </xf>
    <xf numFmtId="0" fontId="4" fillId="0" borderId="3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92"/>
  <sheetViews>
    <sheetView showGridLines="0" tabSelected="1" view="pageBreakPreview" zoomScaleNormal="100" zoomScaleSheetLayoutView="100" workbookViewId="0">
      <selection activeCell="G1" sqref="G1:G3"/>
    </sheetView>
  </sheetViews>
  <sheetFormatPr defaultRowHeight="12.75" customHeight="1"/>
  <cols>
    <col min="1" max="1" width="9.140625" style="5"/>
    <col min="2" max="2" width="51.28515625" style="21" customWidth="1"/>
    <col min="3" max="3" width="12.85546875" style="22" hidden="1" customWidth="1"/>
    <col min="4" max="5" width="13.28515625" style="23" customWidth="1"/>
    <col min="6" max="6" width="13.42578125" style="23" customWidth="1"/>
    <col min="7" max="7" width="13" style="23" customWidth="1"/>
    <col min="8" max="8" width="13.140625" style="5" customWidth="1"/>
    <col min="9" max="11" width="9.140625" style="5" customWidth="1"/>
    <col min="12" max="16384" width="9.140625" style="5"/>
  </cols>
  <sheetData>
    <row r="1" spans="1:11" ht="15" customHeight="1">
      <c r="B1" s="6"/>
      <c r="C1" s="7"/>
      <c r="D1" s="8"/>
      <c r="E1" s="8"/>
      <c r="F1" s="9"/>
      <c r="G1" s="9" t="s">
        <v>30</v>
      </c>
    </row>
    <row r="2" spans="1:11" ht="16.5" customHeight="1">
      <c r="B2" s="10"/>
      <c r="C2" s="11"/>
      <c r="D2" s="12"/>
      <c r="E2" s="12"/>
      <c r="F2" s="9"/>
      <c r="G2" s="9" t="s">
        <v>28</v>
      </c>
    </row>
    <row r="3" spans="1:11" ht="18.75" customHeight="1">
      <c r="B3" s="13"/>
      <c r="C3" s="11"/>
      <c r="D3" s="9"/>
      <c r="E3" s="9"/>
      <c r="F3" s="9"/>
      <c r="G3" s="9" t="s">
        <v>63</v>
      </c>
    </row>
    <row r="4" spans="1:11" ht="71.25" customHeight="1">
      <c r="B4" s="37" t="s">
        <v>125</v>
      </c>
      <c r="C4" s="37"/>
      <c r="D4" s="37"/>
      <c r="E4" s="37"/>
      <c r="F4" s="37"/>
      <c r="G4" s="37"/>
    </row>
    <row r="5" spans="1:11" ht="15.75" customHeight="1">
      <c r="A5" s="38" t="s">
        <v>31</v>
      </c>
      <c r="B5" s="38"/>
      <c r="C5" s="38"/>
      <c r="D5" s="38"/>
      <c r="E5" s="38"/>
      <c r="F5" s="38"/>
      <c r="G5" s="38"/>
      <c r="H5" s="14"/>
      <c r="I5" s="14"/>
      <c r="J5" s="15"/>
      <c r="K5" s="15"/>
    </row>
    <row r="6" spans="1:11" ht="63">
      <c r="A6" s="16" t="s">
        <v>29</v>
      </c>
      <c r="B6" s="4" t="s">
        <v>23</v>
      </c>
      <c r="C6" s="1" t="s">
        <v>0</v>
      </c>
      <c r="D6" s="17" t="s">
        <v>24</v>
      </c>
      <c r="E6" s="17" t="s">
        <v>25</v>
      </c>
      <c r="F6" s="17" t="s">
        <v>26</v>
      </c>
      <c r="G6" s="18" t="s">
        <v>27</v>
      </c>
    </row>
    <row r="7" spans="1:11" ht="15.75">
      <c r="A7" s="16">
        <v>1</v>
      </c>
      <c r="B7" s="4">
        <v>2</v>
      </c>
      <c r="C7" s="16">
        <v>3</v>
      </c>
      <c r="D7" s="1">
        <v>3</v>
      </c>
      <c r="E7" s="16">
        <v>4</v>
      </c>
      <c r="F7" s="1">
        <v>5</v>
      </c>
      <c r="G7" s="16">
        <v>6</v>
      </c>
    </row>
    <row r="8" spans="1:11" ht="47.25">
      <c r="A8" s="16">
        <v>1</v>
      </c>
      <c r="B8" s="24" t="s">
        <v>64</v>
      </c>
      <c r="C8" s="3"/>
      <c r="D8" s="32">
        <v>346634.8</v>
      </c>
      <c r="E8" s="25">
        <v>346634.8</v>
      </c>
      <c r="F8" s="2">
        <v>346634.8</v>
      </c>
      <c r="G8" s="20">
        <f>F8/E8*100</f>
        <v>100</v>
      </c>
      <c r="H8" s="33">
        <f>E8-D8</f>
        <v>0</v>
      </c>
    </row>
    <row r="9" spans="1:11" ht="64.5" customHeight="1">
      <c r="A9" s="16">
        <v>2</v>
      </c>
      <c r="B9" s="19" t="s">
        <v>65</v>
      </c>
      <c r="C9" s="3"/>
      <c r="D9" s="32">
        <v>23209.4</v>
      </c>
      <c r="E9" s="2">
        <v>23209.4</v>
      </c>
      <c r="F9" s="2">
        <v>23209.4</v>
      </c>
      <c r="G9" s="20">
        <f t="shared" ref="G9:G69" si="0">F9/E9*100</f>
        <v>100</v>
      </c>
      <c r="H9" s="33">
        <f t="shared" ref="H9:H72" si="1">E9-D9</f>
        <v>0</v>
      </c>
    </row>
    <row r="10" spans="1:11" ht="63">
      <c r="A10" s="16">
        <v>3</v>
      </c>
      <c r="B10" s="19" t="s">
        <v>66</v>
      </c>
      <c r="C10" s="3"/>
      <c r="D10" s="32">
        <v>99678.3</v>
      </c>
      <c r="E10" s="2">
        <v>99678.3</v>
      </c>
      <c r="F10" s="2">
        <v>99678.3</v>
      </c>
      <c r="G10" s="20">
        <f t="shared" si="0"/>
        <v>100</v>
      </c>
      <c r="H10" s="33">
        <f t="shared" si="1"/>
        <v>0</v>
      </c>
    </row>
    <row r="11" spans="1:11" ht="66.75" customHeight="1">
      <c r="A11" s="16">
        <v>4</v>
      </c>
      <c r="B11" s="19" t="s">
        <v>124</v>
      </c>
      <c r="C11" s="3"/>
      <c r="D11" s="32">
        <v>25473.3</v>
      </c>
      <c r="E11" s="2">
        <v>25473.3</v>
      </c>
      <c r="F11" s="2">
        <v>25473.3</v>
      </c>
      <c r="G11" s="20">
        <f t="shared" si="0"/>
        <v>100</v>
      </c>
      <c r="H11" s="33">
        <f t="shared" si="1"/>
        <v>0</v>
      </c>
    </row>
    <row r="12" spans="1:11" ht="94.5">
      <c r="A12" s="16">
        <v>8</v>
      </c>
      <c r="B12" s="26" t="s">
        <v>87</v>
      </c>
      <c r="C12" s="27" t="s">
        <v>86</v>
      </c>
      <c r="D12" s="31">
        <v>58.1</v>
      </c>
      <c r="E12" s="29">
        <v>58.1</v>
      </c>
      <c r="F12" s="29">
        <v>58.1</v>
      </c>
      <c r="G12" s="20">
        <f t="shared" si="0"/>
        <v>100</v>
      </c>
      <c r="H12" s="33">
        <f t="shared" si="1"/>
        <v>0</v>
      </c>
    </row>
    <row r="13" spans="1:11" ht="141.75">
      <c r="A13" s="16">
        <v>9</v>
      </c>
      <c r="B13" s="30" t="s">
        <v>127</v>
      </c>
      <c r="C13" s="27" t="s">
        <v>67</v>
      </c>
      <c r="D13" s="31">
        <v>79071.92</v>
      </c>
      <c r="E13" s="29">
        <v>79071.92</v>
      </c>
      <c r="F13" s="29">
        <v>79071.92</v>
      </c>
      <c r="G13" s="20">
        <f t="shared" si="0"/>
        <v>100</v>
      </c>
      <c r="H13" s="33">
        <f t="shared" si="1"/>
        <v>0</v>
      </c>
    </row>
    <row r="14" spans="1:11" ht="126">
      <c r="A14" s="16">
        <v>10</v>
      </c>
      <c r="B14" s="30" t="s">
        <v>128</v>
      </c>
      <c r="C14" s="27" t="s">
        <v>68</v>
      </c>
      <c r="D14" s="31">
        <v>1801.74</v>
      </c>
      <c r="E14" s="29">
        <v>1801.74</v>
      </c>
      <c r="F14" s="29">
        <v>1801.74</v>
      </c>
      <c r="G14" s="20">
        <f t="shared" si="0"/>
        <v>100</v>
      </c>
      <c r="H14" s="33">
        <f t="shared" si="1"/>
        <v>0</v>
      </c>
    </row>
    <row r="15" spans="1:11" ht="94.5">
      <c r="A15" s="16">
        <v>11</v>
      </c>
      <c r="B15" s="26" t="s">
        <v>89</v>
      </c>
      <c r="C15" s="27" t="s">
        <v>88</v>
      </c>
      <c r="D15" s="31">
        <v>11144.11</v>
      </c>
      <c r="E15" s="29">
        <v>11144.11</v>
      </c>
      <c r="F15" s="29">
        <v>5966.26</v>
      </c>
      <c r="G15" s="20">
        <f t="shared" si="0"/>
        <v>53.537339455550956</v>
      </c>
      <c r="H15" s="33">
        <f t="shared" si="1"/>
        <v>0</v>
      </c>
    </row>
    <row r="16" spans="1:11" ht="63">
      <c r="A16" s="16">
        <v>12</v>
      </c>
      <c r="B16" s="26" t="s">
        <v>33</v>
      </c>
      <c r="C16" s="27" t="s">
        <v>32</v>
      </c>
      <c r="D16" s="32">
        <v>140.6</v>
      </c>
      <c r="E16" s="29">
        <v>140.6</v>
      </c>
      <c r="F16" s="29">
        <v>140.6</v>
      </c>
      <c r="G16" s="20">
        <f t="shared" si="0"/>
        <v>100</v>
      </c>
      <c r="H16" s="33">
        <f t="shared" si="1"/>
        <v>0</v>
      </c>
    </row>
    <row r="17" spans="1:8" ht="94.5">
      <c r="A17" s="16">
        <v>13</v>
      </c>
      <c r="B17" s="26" t="s">
        <v>1</v>
      </c>
      <c r="C17" s="27" t="s">
        <v>34</v>
      </c>
      <c r="D17" s="32">
        <v>300</v>
      </c>
      <c r="E17" s="29">
        <v>300</v>
      </c>
      <c r="F17" s="29">
        <v>300</v>
      </c>
      <c r="G17" s="20">
        <f t="shared" si="0"/>
        <v>100</v>
      </c>
      <c r="H17" s="33">
        <f t="shared" si="1"/>
        <v>0</v>
      </c>
    </row>
    <row r="18" spans="1:8" ht="78.75">
      <c r="A18" s="16">
        <v>14</v>
      </c>
      <c r="B18" s="26" t="s">
        <v>91</v>
      </c>
      <c r="C18" s="27" t="s">
        <v>90</v>
      </c>
      <c r="D18" s="32">
        <v>10400</v>
      </c>
      <c r="E18" s="29">
        <v>10400</v>
      </c>
      <c r="F18" s="29">
        <v>10400</v>
      </c>
      <c r="G18" s="20">
        <f t="shared" si="0"/>
        <v>100</v>
      </c>
      <c r="H18" s="33">
        <f t="shared" si="1"/>
        <v>0</v>
      </c>
    </row>
    <row r="19" spans="1:8" ht="126">
      <c r="A19" s="16">
        <v>15</v>
      </c>
      <c r="B19" s="30" t="s">
        <v>129</v>
      </c>
      <c r="C19" s="27" t="s">
        <v>77</v>
      </c>
      <c r="D19" s="32">
        <v>310</v>
      </c>
      <c r="E19" s="29">
        <v>310</v>
      </c>
      <c r="F19" s="29">
        <v>310</v>
      </c>
      <c r="G19" s="20">
        <f t="shared" si="0"/>
        <v>100</v>
      </c>
      <c r="H19" s="33">
        <f t="shared" si="1"/>
        <v>0</v>
      </c>
    </row>
    <row r="20" spans="1:8" ht="94.5">
      <c r="A20" s="16">
        <v>16</v>
      </c>
      <c r="B20" s="26" t="s">
        <v>93</v>
      </c>
      <c r="C20" s="27" t="s">
        <v>92</v>
      </c>
      <c r="D20" s="31">
        <v>356.28</v>
      </c>
      <c r="E20" s="29">
        <v>356.28</v>
      </c>
      <c r="F20" s="29">
        <v>356.28</v>
      </c>
      <c r="G20" s="20">
        <f t="shared" si="0"/>
        <v>100</v>
      </c>
      <c r="H20" s="33">
        <f t="shared" si="1"/>
        <v>0</v>
      </c>
    </row>
    <row r="21" spans="1:8" ht="126">
      <c r="A21" s="16">
        <v>17</v>
      </c>
      <c r="B21" s="30" t="s">
        <v>130</v>
      </c>
      <c r="C21" s="27" t="s">
        <v>72</v>
      </c>
      <c r="D21" s="31">
        <v>646.72</v>
      </c>
      <c r="E21" s="29">
        <v>646.72</v>
      </c>
      <c r="F21" s="29">
        <v>646.72</v>
      </c>
      <c r="G21" s="20">
        <f t="shared" si="0"/>
        <v>100</v>
      </c>
      <c r="H21" s="33">
        <f t="shared" si="1"/>
        <v>0</v>
      </c>
    </row>
    <row r="22" spans="1:8" ht="110.25">
      <c r="A22" s="16">
        <v>18</v>
      </c>
      <c r="B22" s="30" t="s">
        <v>131</v>
      </c>
      <c r="C22" s="27" t="s">
        <v>94</v>
      </c>
      <c r="D22" s="31">
        <v>1273.3800000000001</v>
      </c>
      <c r="E22" s="29">
        <v>1273.3800000000001</v>
      </c>
      <c r="F22" s="29">
        <v>1273.3800000000001</v>
      </c>
      <c r="G22" s="20">
        <f t="shared" si="0"/>
        <v>100</v>
      </c>
      <c r="H22" s="33">
        <f t="shared" si="1"/>
        <v>0</v>
      </c>
    </row>
    <row r="23" spans="1:8" ht="63" customHeight="1">
      <c r="A23" s="16">
        <v>19</v>
      </c>
      <c r="B23" s="26" t="s">
        <v>96</v>
      </c>
      <c r="C23" s="27" t="s">
        <v>95</v>
      </c>
      <c r="D23" s="32">
        <v>15000</v>
      </c>
      <c r="E23" s="29">
        <v>15000</v>
      </c>
      <c r="F23" s="29">
        <v>15000</v>
      </c>
      <c r="G23" s="20">
        <f t="shared" si="0"/>
        <v>100</v>
      </c>
      <c r="H23" s="33">
        <f t="shared" si="1"/>
        <v>0</v>
      </c>
    </row>
    <row r="24" spans="1:8" ht="303" customHeight="1">
      <c r="A24" s="16">
        <v>20</v>
      </c>
      <c r="B24" s="30" t="s">
        <v>132</v>
      </c>
      <c r="C24" s="27" t="s">
        <v>35</v>
      </c>
      <c r="D24" s="32">
        <v>7120</v>
      </c>
      <c r="E24" s="29">
        <v>7120</v>
      </c>
      <c r="F24" s="29">
        <v>4970.2700000000004</v>
      </c>
      <c r="G24" s="20">
        <f t="shared" si="0"/>
        <v>69.807162921348322</v>
      </c>
      <c r="H24" s="33">
        <f t="shared" si="1"/>
        <v>0</v>
      </c>
    </row>
    <row r="25" spans="1:8" ht="211.5" customHeight="1">
      <c r="A25" s="16">
        <v>21</v>
      </c>
      <c r="B25" s="30" t="s">
        <v>133</v>
      </c>
      <c r="C25" s="27" t="s">
        <v>97</v>
      </c>
      <c r="D25" s="32">
        <v>107788.3</v>
      </c>
      <c r="E25" s="29">
        <v>107788.3</v>
      </c>
      <c r="F25" s="29">
        <v>107788.3</v>
      </c>
      <c r="G25" s="20">
        <f t="shared" si="0"/>
        <v>100</v>
      </c>
      <c r="H25" s="33">
        <f t="shared" si="1"/>
        <v>0</v>
      </c>
    </row>
    <row r="26" spans="1:8" ht="173.25">
      <c r="A26" s="16">
        <v>22</v>
      </c>
      <c r="B26" s="30" t="s">
        <v>134</v>
      </c>
      <c r="C26" s="27" t="s">
        <v>98</v>
      </c>
      <c r="D26" s="32">
        <v>1090.5</v>
      </c>
      <c r="E26" s="29">
        <v>1090.5</v>
      </c>
      <c r="F26" s="29">
        <v>1090.5</v>
      </c>
      <c r="G26" s="20">
        <f t="shared" si="0"/>
        <v>100</v>
      </c>
      <c r="H26" s="33">
        <f t="shared" si="1"/>
        <v>0</v>
      </c>
    </row>
    <row r="27" spans="1:8" ht="159.75" customHeight="1">
      <c r="A27" s="16">
        <v>23</v>
      </c>
      <c r="B27" s="30" t="s">
        <v>135</v>
      </c>
      <c r="C27" s="27" t="s">
        <v>36</v>
      </c>
      <c r="D27" s="32">
        <v>217</v>
      </c>
      <c r="E27" s="29">
        <v>217</v>
      </c>
      <c r="F27" s="29">
        <v>112.22</v>
      </c>
      <c r="G27" s="20">
        <f t="shared" si="0"/>
        <v>51.714285714285715</v>
      </c>
      <c r="H27" s="33">
        <f t="shared" si="1"/>
        <v>0</v>
      </c>
    </row>
    <row r="28" spans="1:8" ht="173.25">
      <c r="A28" s="16">
        <v>24</v>
      </c>
      <c r="B28" s="30" t="s">
        <v>136</v>
      </c>
      <c r="C28" s="27" t="s">
        <v>84</v>
      </c>
      <c r="D28" s="32">
        <v>1510.7</v>
      </c>
      <c r="E28" s="29">
        <v>1510.7</v>
      </c>
      <c r="F28" s="29">
        <v>450.43</v>
      </c>
      <c r="G28" s="20">
        <f t="shared" si="0"/>
        <v>29.815979347322436</v>
      </c>
      <c r="H28" s="33">
        <f t="shared" si="1"/>
        <v>0</v>
      </c>
    </row>
    <row r="29" spans="1:8" ht="127.5" customHeight="1">
      <c r="A29" s="16">
        <v>25</v>
      </c>
      <c r="B29" s="30" t="s">
        <v>137</v>
      </c>
      <c r="C29" s="27" t="s">
        <v>37</v>
      </c>
      <c r="D29" s="32">
        <v>182880.7</v>
      </c>
      <c r="E29" s="29">
        <v>182880.7</v>
      </c>
      <c r="F29" s="29">
        <v>180277.04</v>
      </c>
      <c r="G29" s="20">
        <f t="shared" si="0"/>
        <v>98.576306849219179</v>
      </c>
      <c r="H29" s="33">
        <f t="shared" si="1"/>
        <v>0</v>
      </c>
    </row>
    <row r="30" spans="1:8" ht="110.25" customHeight="1">
      <c r="A30" s="16">
        <v>26</v>
      </c>
      <c r="B30" s="30" t="s">
        <v>138</v>
      </c>
      <c r="C30" s="27" t="s">
        <v>38</v>
      </c>
      <c r="D30" s="32">
        <v>28026</v>
      </c>
      <c r="E30" s="29">
        <v>28026</v>
      </c>
      <c r="F30" s="29">
        <v>28026</v>
      </c>
      <c r="G30" s="20">
        <f t="shared" si="0"/>
        <v>100</v>
      </c>
      <c r="H30" s="33">
        <f t="shared" si="1"/>
        <v>0</v>
      </c>
    </row>
    <row r="31" spans="1:8" ht="126">
      <c r="A31" s="16">
        <v>27</v>
      </c>
      <c r="B31" s="30" t="s">
        <v>139</v>
      </c>
      <c r="C31" s="27" t="s">
        <v>70</v>
      </c>
      <c r="D31" s="32">
        <v>28775</v>
      </c>
      <c r="E31" s="29">
        <v>28775</v>
      </c>
      <c r="F31" s="29">
        <v>28775</v>
      </c>
      <c r="G31" s="20">
        <f t="shared" si="0"/>
        <v>100</v>
      </c>
      <c r="H31" s="33">
        <f t="shared" si="1"/>
        <v>0</v>
      </c>
    </row>
    <row r="32" spans="1:8" ht="173.25">
      <c r="A32" s="16">
        <v>28</v>
      </c>
      <c r="B32" s="30" t="s">
        <v>140</v>
      </c>
      <c r="C32" s="27" t="s">
        <v>99</v>
      </c>
      <c r="D32" s="32">
        <v>8300</v>
      </c>
      <c r="E32" s="29">
        <v>8300</v>
      </c>
      <c r="F32" s="29">
        <v>0</v>
      </c>
      <c r="G32" s="20">
        <f t="shared" si="0"/>
        <v>0</v>
      </c>
      <c r="H32" s="33">
        <f t="shared" si="1"/>
        <v>0</v>
      </c>
    </row>
    <row r="33" spans="1:8" ht="141.75">
      <c r="A33" s="16">
        <v>29</v>
      </c>
      <c r="B33" s="30" t="s">
        <v>141</v>
      </c>
      <c r="C33" s="27" t="s">
        <v>83</v>
      </c>
      <c r="D33" s="32">
        <v>329.4</v>
      </c>
      <c r="E33" s="29">
        <v>329.4</v>
      </c>
      <c r="F33" s="29">
        <v>329.4</v>
      </c>
      <c r="G33" s="20">
        <f t="shared" si="0"/>
        <v>100</v>
      </c>
      <c r="H33" s="33">
        <f t="shared" si="1"/>
        <v>0</v>
      </c>
    </row>
    <row r="34" spans="1:8" ht="173.25">
      <c r="A34" s="16">
        <v>30</v>
      </c>
      <c r="B34" s="30" t="s">
        <v>142</v>
      </c>
      <c r="C34" s="27" t="s">
        <v>71</v>
      </c>
      <c r="D34" s="32">
        <v>935.6</v>
      </c>
      <c r="E34" s="29">
        <v>935.6</v>
      </c>
      <c r="F34" s="29">
        <v>935.6</v>
      </c>
      <c r="G34" s="20">
        <f t="shared" si="0"/>
        <v>100</v>
      </c>
      <c r="H34" s="33">
        <f t="shared" si="1"/>
        <v>0</v>
      </c>
    </row>
    <row r="35" spans="1:8" ht="126">
      <c r="A35" s="16">
        <v>31</v>
      </c>
      <c r="B35" s="30" t="s">
        <v>143</v>
      </c>
      <c r="C35" s="27" t="s">
        <v>18</v>
      </c>
      <c r="D35" s="32">
        <v>1882.5</v>
      </c>
      <c r="E35" s="29">
        <v>1882.5</v>
      </c>
      <c r="F35" s="29">
        <v>1777.27</v>
      </c>
      <c r="G35" s="20">
        <f t="shared" si="0"/>
        <v>94.410092961487379</v>
      </c>
      <c r="H35" s="33">
        <f t="shared" si="1"/>
        <v>0</v>
      </c>
    </row>
    <row r="36" spans="1:8" ht="78.75">
      <c r="A36" s="16">
        <v>32</v>
      </c>
      <c r="B36" s="26" t="s">
        <v>101</v>
      </c>
      <c r="C36" s="27" t="s">
        <v>100</v>
      </c>
      <c r="D36" s="32">
        <v>84</v>
      </c>
      <c r="E36" s="29">
        <v>84</v>
      </c>
      <c r="F36" s="29">
        <v>84</v>
      </c>
      <c r="G36" s="20">
        <f t="shared" si="0"/>
        <v>100</v>
      </c>
      <c r="H36" s="33">
        <f t="shared" si="1"/>
        <v>0</v>
      </c>
    </row>
    <row r="37" spans="1:8" ht="78.75">
      <c r="A37" s="16">
        <v>33</v>
      </c>
      <c r="B37" s="26" t="s">
        <v>10</v>
      </c>
      <c r="C37" s="27" t="s">
        <v>39</v>
      </c>
      <c r="D37" s="32">
        <v>37.9</v>
      </c>
      <c r="E37" s="29">
        <v>37.9</v>
      </c>
      <c r="F37" s="29">
        <v>37.9</v>
      </c>
      <c r="G37" s="20">
        <f t="shared" si="0"/>
        <v>100</v>
      </c>
      <c r="H37" s="33">
        <f t="shared" si="1"/>
        <v>0</v>
      </c>
    </row>
    <row r="38" spans="1:8" ht="226.5" customHeight="1">
      <c r="A38" s="16">
        <v>34</v>
      </c>
      <c r="B38" s="30" t="s">
        <v>144</v>
      </c>
      <c r="C38" s="27" t="s">
        <v>102</v>
      </c>
      <c r="D38" s="32">
        <v>35000</v>
      </c>
      <c r="E38" s="29">
        <v>35000</v>
      </c>
      <c r="F38" s="29">
        <v>35000</v>
      </c>
      <c r="G38" s="20">
        <f t="shared" si="0"/>
        <v>100</v>
      </c>
      <c r="H38" s="33">
        <f t="shared" si="1"/>
        <v>0</v>
      </c>
    </row>
    <row r="39" spans="1:8" ht="126">
      <c r="A39" s="16">
        <v>35</v>
      </c>
      <c r="B39" s="30" t="s">
        <v>145</v>
      </c>
      <c r="C39" s="27" t="s">
        <v>40</v>
      </c>
      <c r="D39" s="32">
        <v>53350.06</v>
      </c>
      <c r="E39" s="29">
        <v>51892.76</v>
      </c>
      <c r="F39" s="29">
        <v>49712.2</v>
      </c>
      <c r="G39" s="20">
        <f t="shared" si="0"/>
        <v>95.797949463470417</v>
      </c>
      <c r="H39" s="33">
        <f t="shared" si="1"/>
        <v>-1457.2999999999956</v>
      </c>
    </row>
    <row r="40" spans="1:8" ht="94.5">
      <c r="A40" s="16">
        <v>36</v>
      </c>
      <c r="B40" s="26" t="s">
        <v>42</v>
      </c>
      <c r="C40" s="27" t="s">
        <v>41</v>
      </c>
      <c r="D40" s="32">
        <v>26344.77</v>
      </c>
      <c r="E40" s="29">
        <v>26344.77</v>
      </c>
      <c r="F40" s="29">
        <v>26344.77</v>
      </c>
      <c r="G40" s="20">
        <f t="shared" si="0"/>
        <v>100</v>
      </c>
      <c r="H40" s="33">
        <f t="shared" si="1"/>
        <v>0</v>
      </c>
    </row>
    <row r="41" spans="1:8" ht="78" customHeight="1">
      <c r="A41" s="16">
        <v>37</v>
      </c>
      <c r="B41" s="26" t="s">
        <v>104</v>
      </c>
      <c r="C41" s="27" t="s">
        <v>103</v>
      </c>
      <c r="D41" s="32">
        <v>14401.5</v>
      </c>
      <c r="E41" s="29">
        <v>14401.5</v>
      </c>
      <c r="F41" s="29">
        <v>0</v>
      </c>
      <c r="G41" s="20">
        <f t="shared" si="0"/>
        <v>0</v>
      </c>
      <c r="H41" s="33">
        <f t="shared" si="1"/>
        <v>0</v>
      </c>
    </row>
    <row r="42" spans="1:8" ht="78.75">
      <c r="A42" s="16">
        <v>38</v>
      </c>
      <c r="B42" s="26" t="s">
        <v>19</v>
      </c>
      <c r="C42" s="27" t="s">
        <v>43</v>
      </c>
      <c r="D42" s="32">
        <v>1334.4</v>
      </c>
      <c r="E42" s="29">
        <v>1334.4</v>
      </c>
      <c r="F42" s="29">
        <v>1334.4</v>
      </c>
      <c r="G42" s="20">
        <f t="shared" si="0"/>
        <v>100</v>
      </c>
      <c r="H42" s="33">
        <f t="shared" si="1"/>
        <v>0</v>
      </c>
    </row>
    <row r="43" spans="1:8" ht="94.5">
      <c r="A43" s="16">
        <v>39</v>
      </c>
      <c r="B43" s="26" t="s">
        <v>21</v>
      </c>
      <c r="C43" s="27" t="s">
        <v>44</v>
      </c>
      <c r="D43" s="32">
        <v>3623.4</v>
      </c>
      <c r="E43" s="29">
        <v>3623.4</v>
      </c>
      <c r="F43" s="29">
        <v>3334.24</v>
      </c>
      <c r="G43" s="20">
        <f t="shared" si="0"/>
        <v>92.01965005243693</v>
      </c>
      <c r="H43" s="33">
        <f t="shared" si="1"/>
        <v>0</v>
      </c>
    </row>
    <row r="44" spans="1:8" ht="94.5">
      <c r="A44" s="16">
        <v>40</v>
      </c>
      <c r="B44" s="26" t="s">
        <v>46</v>
      </c>
      <c r="C44" s="27" t="s">
        <v>45</v>
      </c>
      <c r="D44" s="32">
        <v>1500</v>
      </c>
      <c r="E44" s="29">
        <v>1500</v>
      </c>
      <c r="F44" s="29">
        <v>1365.44</v>
      </c>
      <c r="G44" s="20">
        <f t="shared" si="0"/>
        <v>91.029333333333341</v>
      </c>
      <c r="H44" s="33">
        <f t="shared" si="1"/>
        <v>0</v>
      </c>
    </row>
    <row r="45" spans="1:8" ht="173.25">
      <c r="A45" s="16">
        <v>41</v>
      </c>
      <c r="B45" s="30" t="s">
        <v>146</v>
      </c>
      <c r="C45" s="27" t="s">
        <v>47</v>
      </c>
      <c r="D45" s="32">
        <v>306.2</v>
      </c>
      <c r="E45" s="29">
        <v>306.2</v>
      </c>
      <c r="F45" s="29">
        <v>306.2</v>
      </c>
      <c r="G45" s="20">
        <f t="shared" si="0"/>
        <v>100</v>
      </c>
      <c r="H45" s="33">
        <f t="shared" si="1"/>
        <v>0</v>
      </c>
    </row>
    <row r="46" spans="1:8" ht="157.5">
      <c r="A46" s="16">
        <v>42</v>
      </c>
      <c r="B46" s="30" t="s">
        <v>147</v>
      </c>
      <c r="C46" s="27" t="s">
        <v>105</v>
      </c>
      <c r="D46" s="32">
        <v>8028.4</v>
      </c>
      <c r="E46" s="29">
        <v>8028.4</v>
      </c>
      <c r="F46" s="29">
        <v>8028.4</v>
      </c>
      <c r="G46" s="20">
        <f t="shared" si="0"/>
        <v>100</v>
      </c>
      <c r="H46" s="33">
        <f t="shared" si="1"/>
        <v>0</v>
      </c>
    </row>
    <row r="47" spans="1:8" ht="94.5">
      <c r="A47" s="16">
        <v>43</v>
      </c>
      <c r="B47" s="26" t="s">
        <v>107</v>
      </c>
      <c r="C47" s="27" t="s">
        <v>106</v>
      </c>
      <c r="D47" s="32">
        <v>2141.4</v>
      </c>
      <c r="E47" s="29">
        <v>2141.4</v>
      </c>
      <c r="F47" s="29">
        <v>2141.4</v>
      </c>
      <c r="G47" s="20">
        <f t="shared" si="0"/>
        <v>100</v>
      </c>
      <c r="H47" s="33">
        <f t="shared" si="1"/>
        <v>0</v>
      </c>
    </row>
    <row r="48" spans="1:8" ht="80.25" customHeight="1">
      <c r="A48" s="16">
        <v>44</v>
      </c>
      <c r="B48" s="26" t="s">
        <v>49</v>
      </c>
      <c r="C48" s="27" t="s">
        <v>48</v>
      </c>
      <c r="D48" s="32">
        <v>622.6</v>
      </c>
      <c r="E48" s="29">
        <v>622.6</v>
      </c>
      <c r="F48" s="29">
        <v>616.30999999999995</v>
      </c>
      <c r="G48" s="20">
        <f t="shared" si="0"/>
        <v>98.989720526822992</v>
      </c>
      <c r="H48" s="33">
        <f t="shared" si="1"/>
        <v>0</v>
      </c>
    </row>
    <row r="49" spans="1:8" ht="237" customHeight="1">
      <c r="A49" s="16">
        <v>45</v>
      </c>
      <c r="B49" s="30" t="s">
        <v>148</v>
      </c>
      <c r="C49" s="27" t="s">
        <v>108</v>
      </c>
      <c r="D49" s="32">
        <v>25891.25</v>
      </c>
      <c r="E49" s="29">
        <v>25891.25</v>
      </c>
      <c r="F49" s="29">
        <v>10115</v>
      </c>
      <c r="G49" s="20">
        <f t="shared" si="0"/>
        <v>39.067252450152083</v>
      </c>
      <c r="H49" s="33">
        <f t="shared" si="1"/>
        <v>0</v>
      </c>
    </row>
    <row r="50" spans="1:8" ht="160.5" customHeight="1">
      <c r="A50" s="16">
        <v>46</v>
      </c>
      <c r="B50" s="30" t="s">
        <v>149</v>
      </c>
      <c r="C50" s="27" t="s">
        <v>8</v>
      </c>
      <c r="D50" s="32">
        <v>38949.72</v>
      </c>
      <c r="E50" s="29">
        <v>38949.72</v>
      </c>
      <c r="F50" s="29">
        <v>38949.72</v>
      </c>
      <c r="G50" s="20">
        <f t="shared" si="0"/>
        <v>100</v>
      </c>
      <c r="H50" s="33">
        <f t="shared" si="1"/>
        <v>0</v>
      </c>
    </row>
    <row r="51" spans="1:8" ht="110.25">
      <c r="A51" s="16">
        <v>47</v>
      </c>
      <c r="B51" s="30" t="s">
        <v>150</v>
      </c>
      <c r="C51" s="27" t="s">
        <v>82</v>
      </c>
      <c r="D51" s="32">
        <v>147395.20000000001</v>
      </c>
      <c r="E51" s="29">
        <v>147395.20000000001</v>
      </c>
      <c r="F51" s="29">
        <v>74719.16</v>
      </c>
      <c r="G51" s="20">
        <f t="shared" si="0"/>
        <v>50.69307548685439</v>
      </c>
      <c r="H51" s="33">
        <f t="shared" si="1"/>
        <v>0</v>
      </c>
    </row>
    <row r="52" spans="1:8" ht="144" customHeight="1">
      <c r="A52" s="16">
        <v>48</v>
      </c>
      <c r="B52" s="30" t="s">
        <v>151</v>
      </c>
      <c r="C52" s="27" t="s">
        <v>50</v>
      </c>
      <c r="D52" s="32">
        <v>5544</v>
      </c>
      <c r="E52" s="29">
        <v>5544</v>
      </c>
      <c r="F52" s="29">
        <v>5544</v>
      </c>
      <c r="G52" s="20">
        <f t="shared" si="0"/>
        <v>100</v>
      </c>
      <c r="H52" s="33">
        <f t="shared" si="1"/>
        <v>0</v>
      </c>
    </row>
    <row r="53" spans="1:8" ht="145.5" customHeight="1">
      <c r="A53" s="16">
        <v>49</v>
      </c>
      <c r="B53" s="30" t="s">
        <v>152</v>
      </c>
      <c r="C53" s="27" t="s">
        <v>51</v>
      </c>
      <c r="D53" s="32">
        <v>18143.509999999998</v>
      </c>
      <c r="E53" s="29">
        <v>18143.509999999998</v>
      </c>
      <c r="F53" s="29">
        <v>18143.509999999998</v>
      </c>
      <c r="G53" s="20">
        <f t="shared" si="0"/>
        <v>100</v>
      </c>
      <c r="H53" s="33">
        <f t="shared" si="1"/>
        <v>0</v>
      </c>
    </row>
    <row r="54" spans="1:8" ht="299.25">
      <c r="A54" s="16">
        <v>50</v>
      </c>
      <c r="B54" s="30" t="s">
        <v>153</v>
      </c>
      <c r="C54" s="27" t="s">
        <v>4</v>
      </c>
      <c r="D54" s="32">
        <v>142957.21</v>
      </c>
      <c r="E54" s="29">
        <v>142957.21</v>
      </c>
      <c r="F54" s="29">
        <v>142957.21</v>
      </c>
      <c r="G54" s="20">
        <f t="shared" si="0"/>
        <v>100</v>
      </c>
      <c r="H54" s="33">
        <f t="shared" si="1"/>
        <v>0</v>
      </c>
    </row>
    <row r="55" spans="1:8" ht="209.25" customHeight="1">
      <c r="A55" s="16">
        <v>51</v>
      </c>
      <c r="B55" s="30" t="s">
        <v>154</v>
      </c>
      <c r="C55" s="27" t="s">
        <v>3</v>
      </c>
      <c r="D55" s="32">
        <v>3734.1</v>
      </c>
      <c r="E55" s="29">
        <v>3734.1</v>
      </c>
      <c r="F55" s="29">
        <v>3734</v>
      </c>
      <c r="G55" s="20">
        <f t="shared" si="0"/>
        <v>99.997321978522265</v>
      </c>
      <c r="H55" s="33">
        <f t="shared" si="1"/>
        <v>0</v>
      </c>
    </row>
    <row r="56" spans="1:8" ht="141.75">
      <c r="A56" s="16">
        <v>52</v>
      </c>
      <c r="B56" s="30" t="s">
        <v>155</v>
      </c>
      <c r="C56" s="27" t="s">
        <v>20</v>
      </c>
      <c r="D56" s="32">
        <v>4482.8999999999996</v>
      </c>
      <c r="E56" s="29">
        <v>4482.8999999999996</v>
      </c>
      <c r="F56" s="29">
        <v>3790.9</v>
      </c>
      <c r="G56" s="20">
        <f t="shared" si="0"/>
        <v>84.563563764527444</v>
      </c>
      <c r="H56" s="33">
        <f t="shared" si="1"/>
        <v>0</v>
      </c>
    </row>
    <row r="57" spans="1:8" ht="299.25">
      <c r="A57" s="16">
        <v>53</v>
      </c>
      <c r="B57" s="30" t="s">
        <v>156</v>
      </c>
      <c r="C57" s="27" t="s">
        <v>5</v>
      </c>
      <c r="D57" s="32">
        <v>315132.45</v>
      </c>
      <c r="E57" s="29">
        <v>315132.45</v>
      </c>
      <c r="F57" s="29">
        <v>315132.45</v>
      </c>
      <c r="G57" s="20">
        <f t="shared" si="0"/>
        <v>100</v>
      </c>
      <c r="H57" s="33">
        <f t="shared" si="1"/>
        <v>0</v>
      </c>
    </row>
    <row r="58" spans="1:8" ht="81.75" customHeight="1">
      <c r="A58" s="16">
        <v>54</v>
      </c>
      <c r="B58" s="26" t="s">
        <v>78</v>
      </c>
      <c r="C58" s="27" t="s">
        <v>79</v>
      </c>
      <c r="D58" s="32">
        <v>1453.06</v>
      </c>
      <c r="E58" s="29">
        <v>1453.06</v>
      </c>
      <c r="F58" s="29">
        <v>1453.06</v>
      </c>
      <c r="G58" s="20">
        <f t="shared" si="0"/>
        <v>100</v>
      </c>
      <c r="H58" s="33">
        <f t="shared" si="1"/>
        <v>0</v>
      </c>
    </row>
    <row r="59" spans="1:8" ht="110.25">
      <c r="A59" s="16">
        <v>55</v>
      </c>
      <c r="B59" s="30" t="s">
        <v>157</v>
      </c>
      <c r="C59" s="27" t="s">
        <v>69</v>
      </c>
      <c r="D59" s="32">
        <v>47106.400000000001</v>
      </c>
      <c r="E59" s="29">
        <v>45225</v>
      </c>
      <c r="F59" s="29">
        <v>45162.41</v>
      </c>
      <c r="G59" s="20">
        <f t="shared" si="0"/>
        <v>99.861603095632958</v>
      </c>
      <c r="H59" s="33">
        <f t="shared" si="1"/>
        <v>-1881.4000000000015</v>
      </c>
    </row>
    <row r="60" spans="1:8" ht="299.25">
      <c r="A60" s="16">
        <v>56</v>
      </c>
      <c r="B60" s="30" t="s">
        <v>158</v>
      </c>
      <c r="C60" s="27" t="s">
        <v>6</v>
      </c>
      <c r="D60" s="32">
        <v>83183.61</v>
      </c>
      <c r="E60" s="29">
        <v>83183.61</v>
      </c>
      <c r="F60" s="29">
        <v>83183.61</v>
      </c>
      <c r="G60" s="20">
        <f t="shared" si="0"/>
        <v>100</v>
      </c>
      <c r="H60" s="33">
        <f t="shared" si="1"/>
        <v>0</v>
      </c>
    </row>
    <row r="61" spans="1:8" ht="129.75" customHeight="1">
      <c r="A61" s="16">
        <v>57</v>
      </c>
      <c r="B61" s="34" t="s">
        <v>159</v>
      </c>
      <c r="C61" s="35" t="s">
        <v>109</v>
      </c>
      <c r="D61" s="2">
        <v>0</v>
      </c>
      <c r="E61" s="36">
        <v>321.3</v>
      </c>
      <c r="F61" s="36">
        <v>31.05</v>
      </c>
      <c r="G61" s="20">
        <f t="shared" si="0"/>
        <v>9.6638655462184886</v>
      </c>
      <c r="H61" s="33">
        <f t="shared" si="1"/>
        <v>321.3</v>
      </c>
    </row>
    <row r="62" spans="1:8" ht="299.25">
      <c r="A62" s="16">
        <v>58</v>
      </c>
      <c r="B62" s="30" t="s">
        <v>160</v>
      </c>
      <c r="C62" s="27" t="s">
        <v>7</v>
      </c>
      <c r="D62" s="32">
        <v>409506.22</v>
      </c>
      <c r="E62" s="29">
        <v>409506.22</v>
      </c>
      <c r="F62" s="29">
        <v>409506.22</v>
      </c>
      <c r="G62" s="20">
        <f t="shared" si="0"/>
        <v>100</v>
      </c>
      <c r="H62" s="33">
        <f t="shared" si="1"/>
        <v>0</v>
      </c>
    </row>
    <row r="63" spans="1:8" ht="150" customHeight="1">
      <c r="A63" s="16">
        <v>59</v>
      </c>
      <c r="B63" s="30" t="s">
        <v>161</v>
      </c>
      <c r="C63" s="27" t="s">
        <v>9</v>
      </c>
      <c r="D63" s="32">
        <v>22184.1</v>
      </c>
      <c r="E63" s="29">
        <v>22184.1</v>
      </c>
      <c r="F63" s="29">
        <v>21484.240000000002</v>
      </c>
      <c r="G63" s="20">
        <f t="shared" si="0"/>
        <v>96.845217971430003</v>
      </c>
      <c r="H63" s="33">
        <f t="shared" si="1"/>
        <v>0</v>
      </c>
    </row>
    <row r="64" spans="1:8" ht="78.75">
      <c r="A64" s="16">
        <v>60</v>
      </c>
      <c r="B64" s="26" t="s">
        <v>52</v>
      </c>
      <c r="C64" s="27" t="s">
        <v>12</v>
      </c>
      <c r="D64" s="32">
        <v>4647.47</v>
      </c>
      <c r="E64" s="29">
        <v>4647.47</v>
      </c>
      <c r="F64" s="29">
        <v>4647.47</v>
      </c>
      <c r="G64" s="20">
        <f t="shared" si="0"/>
        <v>100</v>
      </c>
      <c r="H64" s="33">
        <f t="shared" si="1"/>
        <v>0</v>
      </c>
    </row>
    <row r="65" spans="1:8" ht="78.75">
      <c r="A65" s="16">
        <v>61</v>
      </c>
      <c r="B65" s="26" t="s">
        <v>80</v>
      </c>
      <c r="C65" s="27" t="s">
        <v>81</v>
      </c>
      <c r="D65" s="32">
        <v>1562.55</v>
      </c>
      <c r="E65" s="29">
        <v>1562.55</v>
      </c>
      <c r="F65" s="29">
        <v>1562.55</v>
      </c>
      <c r="G65" s="20">
        <f t="shared" si="0"/>
        <v>100</v>
      </c>
      <c r="H65" s="33">
        <f t="shared" si="1"/>
        <v>0</v>
      </c>
    </row>
    <row r="66" spans="1:8" ht="173.25">
      <c r="A66" s="16">
        <v>62</v>
      </c>
      <c r="B66" s="30" t="s">
        <v>162</v>
      </c>
      <c r="C66" s="27" t="s">
        <v>85</v>
      </c>
      <c r="D66" s="32">
        <v>49429</v>
      </c>
      <c r="E66" s="29">
        <v>43116.67</v>
      </c>
      <c r="F66" s="29">
        <v>37938.800000000003</v>
      </c>
      <c r="G66" s="20">
        <f t="shared" si="0"/>
        <v>87.991025280941244</v>
      </c>
      <c r="H66" s="33">
        <f t="shared" si="1"/>
        <v>-6312.3300000000017</v>
      </c>
    </row>
    <row r="67" spans="1:8" ht="94.5">
      <c r="A67" s="16">
        <v>63</v>
      </c>
      <c r="B67" s="26" t="s">
        <v>110</v>
      </c>
      <c r="C67" s="27" t="s">
        <v>53</v>
      </c>
      <c r="D67" s="32">
        <v>4460</v>
      </c>
      <c r="E67" s="29">
        <v>4460</v>
      </c>
      <c r="F67" s="29">
        <v>4460</v>
      </c>
      <c r="G67" s="20">
        <f t="shared" si="0"/>
        <v>100</v>
      </c>
      <c r="H67" s="33">
        <f t="shared" si="1"/>
        <v>0</v>
      </c>
    </row>
    <row r="68" spans="1:8" ht="126">
      <c r="A68" s="16">
        <v>64</v>
      </c>
      <c r="B68" s="30" t="s">
        <v>163</v>
      </c>
      <c r="C68" s="27" t="s">
        <v>54</v>
      </c>
      <c r="D68" s="32">
        <v>4000</v>
      </c>
      <c r="E68" s="29">
        <v>4000</v>
      </c>
      <c r="F68" s="29">
        <v>4000</v>
      </c>
      <c r="G68" s="20">
        <f t="shared" si="0"/>
        <v>100</v>
      </c>
      <c r="H68" s="33">
        <f t="shared" si="1"/>
        <v>0</v>
      </c>
    </row>
    <row r="69" spans="1:8" ht="113.25" customHeight="1">
      <c r="A69" s="16">
        <v>65</v>
      </c>
      <c r="B69" s="30" t="s">
        <v>122</v>
      </c>
      <c r="C69" s="27" t="s">
        <v>111</v>
      </c>
      <c r="D69" s="32">
        <v>1405.79</v>
      </c>
      <c r="E69" s="29">
        <v>1405.79</v>
      </c>
      <c r="F69" s="29">
        <v>1405.79</v>
      </c>
      <c r="G69" s="20">
        <f t="shared" si="0"/>
        <v>100</v>
      </c>
      <c r="H69" s="33">
        <f t="shared" si="1"/>
        <v>0</v>
      </c>
    </row>
    <row r="70" spans="1:8" ht="94.5">
      <c r="A70" s="16">
        <v>66</v>
      </c>
      <c r="B70" s="26" t="s">
        <v>22</v>
      </c>
      <c r="C70" s="27" t="s">
        <v>55</v>
      </c>
      <c r="D70" s="32">
        <v>64.2</v>
      </c>
      <c r="E70" s="29">
        <v>64.2</v>
      </c>
      <c r="F70" s="29">
        <v>64.2</v>
      </c>
      <c r="G70" s="20">
        <f t="shared" ref="G70:G91" si="2">F70/E70*100</f>
        <v>100</v>
      </c>
      <c r="H70" s="33">
        <f t="shared" si="1"/>
        <v>0</v>
      </c>
    </row>
    <row r="71" spans="1:8" ht="132" customHeight="1">
      <c r="A71" s="16">
        <v>67</v>
      </c>
      <c r="B71" s="34" t="s">
        <v>164</v>
      </c>
      <c r="C71" s="35" t="s">
        <v>112</v>
      </c>
      <c r="D71" s="2">
        <v>0</v>
      </c>
      <c r="E71" s="36">
        <v>197.1</v>
      </c>
      <c r="F71" s="36">
        <v>197.1</v>
      </c>
      <c r="G71" s="20">
        <f t="shared" si="2"/>
        <v>100</v>
      </c>
      <c r="H71" s="33">
        <f t="shared" si="1"/>
        <v>197.1</v>
      </c>
    </row>
    <row r="72" spans="1:8" ht="78.75" customHeight="1">
      <c r="A72" s="16">
        <v>68</v>
      </c>
      <c r="B72" s="26" t="s">
        <v>56</v>
      </c>
      <c r="C72" s="27" t="s">
        <v>11</v>
      </c>
      <c r="D72" s="32">
        <v>11062.03</v>
      </c>
      <c r="E72" s="29">
        <v>11062.03</v>
      </c>
      <c r="F72" s="29">
        <v>11060.68</v>
      </c>
      <c r="G72" s="20">
        <f t="shared" si="2"/>
        <v>99.987796091675747</v>
      </c>
      <c r="H72" s="33">
        <f t="shared" si="1"/>
        <v>0</v>
      </c>
    </row>
    <row r="73" spans="1:8" ht="222.75" customHeight="1">
      <c r="A73" s="16">
        <v>69</v>
      </c>
      <c r="B73" s="30" t="s">
        <v>165</v>
      </c>
      <c r="C73" s="27" t="s">
        <v>57</v>
      </c>
      <c r="D73" s="32">
        <v>173.8</v>
      </c>
      <c r="E73" s="29">
        <v>173.8</v>
      </c>
      <c r="F73" s="29">
        <v>173.8</v>
      </c>
      <c r="G73" s="20">
        <f t="shared" si="2"/>
        <v>100</v>
      </c>
      <c r="H73" s="33">
        <f t="shared" ref="H73:H90" si="3">E73-D73</f>
        <v>0</v>
      </c>
    </row>
    <row r="74" spans="1:8" ht="109.5" customHeight="1">
      <c r="A74" s="16">
        <v>70</v>
      </c>
      <c r="B74" s="30" t="s">
        <v>166</v>
      </c>
      <c r="C74" s="27" t="s">
        <v>58</v>
      </c>
      <c r="D74" s="32">
        <v>17965.38</v>
      </c>
      <c r="E74" s="29">
        <v>17965.38</v>
      </c>
      <c r="F74" s="29">
        <v>16072.3</v>
      </c>
      <c r="G74" s="20">
        <f t="shared" si="2"/>
        <v>89.462621998532725</v>
      </c>
      <c r="H74" s="33">
        <f t="shared" si="3"/>
        <v>0</v>
      </c>
    </row>
    <row r="75" spans="1:8" ht="189">
      <c r="A75" s="16">
        <v>71</v>
      </c>
      <c r="B75" s="30" t="s">
        <v>167</v>
      </c>
      <c r="C75" s="27" t="s">
        <v>13</v>
      </c>
      <c r="D75" s="32">
        <v>8135.1</v>
      </c>
      <c r="E75" s="29">
        <v>8135.1</v>
      </c>
      <c r="F75" s="29">
        <v>8135.1</v>
      </c>
      <c r="G75" s="20">
        <f t="shared" si="2"/>
        <v>100</v>
      </c>
      <c r="H75" s="33">
        <f t="shared" si="3"/>
        <v>0</v>
      </c>
    </row>
    <row r="76" spans="1:8" ht="110.25">
      <c r="A76" s="16">
        <v>72</v>
      </c>
      <c r="B76" s="30" t="s">
        <v>168</v>
      </c>
      <c r="C76" s="27" t="s">
        <v>113</v>
      </c>
      <c r="D76" s="32">
        <v>225.8</v>
      </c>
      <c r="E76" s="29">
        <v>225.8</v>
      </c>
      <c r="F76" s="29">
        <v>225.8</v>
      </c>
      <c r="G76" s="20">
        <f t="shared" si="2"/>
        <v>100</v>
      </c>
      <c r="H76" s="33">
        <f t="shared" si="3"/>
        <v>0</v>
      </c>
    </row>
    <row r="77" spans="1:8" ht="110.25" customHeight="1">
      <c r="A77" s="16">
        <v>73</v>
      </c>
      <c r="B77" s="30" t="s">
        <v>169</v>
      </c>
      <c r="C77" s="27" t="s">
        <v>114</v>
      </c>
      <c r="D77" s="32">
        <v>2176</v>
      </c>
      <c r="E77" s="29">
        <v>2176</v>
      </c>
      <c r="F77" s="29">
        <v>2176</v>
      </c>
      <c r="G77" s="20">
        <f t="shared" si="2"/>
        <v>100</v>
      </c>
      <c r="H77" s="33">
        <f t="shared" si="3"/>
        <v>0</v>
      </c>
    </row>
    <row r="78" spans="1:8" ht="110.25">
      <c r="A78" s="16">
        <v>74</v>
      </c>
      <c r="B78" s="30" t="s">
        <v>170</v>
      </c>
      <c r="C78" s="27" t="s">
        <v>115</v>
      </c>
      <c r="D78" s="32">
        <v>113.36</v>
      </c>
      <c r="E78" s="29">
        <v>113.36</v>
      </c>
      <c r="F78" s="29">
        <v>113.36</v>
      </c>
      <c r="G78" s="20">
        <f t="shared" si="2"/>
        <v>100</v>
      </c>
      <c r="H78" s="33">
        <f t="shared" si="3"/>
        <v>0</v>
      </c>
    </row>
    <row r="79" spans="1:8" ht="94.5">
      <c r="A79" s="16">
        <v>75</v>
      </c>
      <c r="B79" s="26" t="s">
        <v>60</v>
      </c>
      <c r="C79" s="27" t="s">
        <v>59</v>
      </c>
      <c r="D79" s="32">
        <v>26272.6</v>
      </c>
      <c r="E79" s="29">
        <v>26272.6</v>
      </c>
      <c r="F79" s="29">
        <v>26272.6</v>
      </c>
      <c r="G79" s="20">
        <f t="shared" si="2"/>
        <v>100</v>
      </c>
      <c r="H79" s="33">
        <f t="shared" si="3"/>
        <v>0</v>
      </c>
    </row>
    <row r="80" spans="1:8" ht="108.75" customHeight="1">
      <c r="A80" s="16">
        <v>76</v>
      </c>
      <c r="B80" s="26" t="s">
        <v>117</v>
      </c>
      <c r="C80" s="27" t="s">
        <v>116</v>
      </c>
      <c r="D80" s="32">
        <v>50000</v>
      </c>
      <c r="E80" s="29">
        <v>50000</v>
      </c>
      <c r="F80" s="29">
        <v>49940.83</v>
      </c>
      <c r="G80" s="20">
        <f t="shared" si="2"/>
        <v>99.881660000000011</v>
      </c>
      <c r="H80" s="33">
        <f t="shared" si="3"/>
        <v>0</v>
      </c>
    </row>
    <row r="81" spans="1:8" ht="126">
      <c r="A81" s="16">
        <v>77</v>
      </c>
      <c r="B81" s="30" t="s">
        <v>171</v>
      </c>
      <c r="C81" s="27" t="s">
        <v>118</v>
      </c>
      <c r="D81" s="32">
        <v>234.68</v>
      </c>
      <c r="E81" s="29">
        <v>234.68</v>
      </c>
      <c r="F81" s="29">
        <v>234.68</v>
      </c>
      <c r="G81" s="20">
        <f t="shared" si="2"/>
        <v>100</v>
      </c>
      <c r="H81" s="33">
        <f t="shared" si="3"/>
        <v>0</v>
      </c>
    </row>
    <row r="82" spans="1:8" ht="63">
      <c r="A82" s="16">
        <v>78</v>
      </c>
      <c r="B82" s="26" t="s">
        <v>73</v>
      </c>
      <c r="C82" s="27" t="s">
        <v>74</v>
      </c>
      <c r="D82" s="32">
        <v>413.8</v>
      </c>
      <c r="E82" s="29">
        <v>413.8</v>
      </c>
      <c r="F82" s="29">
        <v>381.49</v>
      </c>
      <c r="G82" s="20">
        <f t="shared" si="2"/>
        <v>92.191880135331076</v>
      </c>
      <c r="H82" s="33">
        <f t="shared" si="3"/>
        <v>0</v>
      </c>
    </row>
    <row r="83" spans="1:8" ht="78.75">
      <c r="A83" s="16">
        <v>79</v>
      </c>
      <c r="B83" s="26" t="s">
        <v>120</v>
      </c>
      <c r="C83" s="27" t="s">
        <v>119</v>
      </c>
      <c r="D83" s="32">
        <v>359</v>
      </c>
      <c r="E83" s="29">
        <v>359</v>
      </c>
      <c r="F83" s="29">
        <v>357.97</v>
      </c>
      <c r="G83" s="20">
        <f t="shared" si="2"/>
        <v>99.713091922005574</v>
      </c>
      <c r="H83" s="33">
        <f t="shared" si="3"/>
        <v>0</v>
      </c>
    </row>
    <row r="84" spans="1:8" ht="110.25">
      <c r="A84" s="16">
        <v>80</v>
      </c>
      <c r="B84" s="30" t="s">
        <v>172</v>
      </c>
      <c r="C84" s="27" t="s">
        <v>14</v>
      </c>
      <c r="D84" s="32">
        <v>254</v>
      </c>
      <c r="E84" s="29">
        <v>254</v>
      </c>
      <c r="F84" s="29">
        <v>138.43</v>
      </c>
      <c r="G84" s="20">
        <f t="shared" si="2"/>
        <v>54.500000000000007</v>
      </c>
      <c r="H84" s="33">
        <f t="shared" si="3"/>
        <v>0</v>
      </c>
    </row>
    <row r="85" spans="1:8" ht="94.5">
      <c r="A85" s="16">
        <v>81</v>
      </c>
      <c r="B85" s="26" t="s">
        <v>75</v>
      </c>
      <c r="C85" s="27" t="s">
        <v>76</v>
      </c>
      <c r="D85" s="32">
        <v>168.6</v>
      </c>
      <c r="E85" s="29">
        <v>168.6</v>
      </c>
      <c r="F85" s="29">
        <v>168.6</v>
      </c>
      <c r="G85" s="20">
        <f t="shared" si="2"/>
        <v>100</v>
      </c>
      <c r="H85" s="33">
        <f t="shared" si="3"/>
        <v>0</v>
      </c>
    </row>
    <row r="86" spans="1:8" ht="173.25">
      <c r="A86" s="16">
        <v>82</v>
      </c>
      <c r="B86" s="30" t="s">
        <v>173</v>
      </c>
      <c r="C86" s="27" t="s">
        <v>121</v>
      </c>
      <c r="D86" s="32">
        <v>70.900000000000006</v>
      </c>
      <c r="E86" s="29">
        <v>70.900000000000006</v>
      </c>
      <c r="F86" s="29">
        <v>0</v>
      </c>
      <c r="G86" s="20">
        <f t="shared" si="2"/>
        <v>0</v>
      </c>
      <c r="H86" s="33">
        <f t="shared" si="3"/>
        <v>0</v>
      </c>
    </row>
    <row r="87" spans="1:8" ht="94.5">
      <c r="A87" s="16">
        <v>83</v>
      </c>
      <c r="B87" s="30" t="s">
        <v>174</v>
      </c>
      <c r="C87" s="27" t="s">
        <v>15</v>
      </c>
      <c r="D87" s="32">
        <v>1644.7</v>
      </c>
      <c r="E87" s="29">
        <v>1644.7</v>
      </c>
      <c r="F87" s="29">
        <v>1644.64</v>
      </c>
      <c r="G87" s="20">
        <f t="shared" si="2"/>
        <v>99.996351918282983</v>
      </c>
      <c r="H87" s="33">
        <f t="shared" si="3"/>
        <v>0</v>
      </c>
    </row>
    <row r="88" spans="1:8" ht="94.5">
      <c r="A88" s="16">
        <v>84</v>
      </c>
      <c r="B88" s="26" t="s">
        <v>61</v>
      </c>
      <c r="C88" s="27" t="s">
        <v>2</v>
      </c>
      <c r="D88" s="32">
        <v>883</v>
      </c>
      <c r="E88" s="29">
        <v>883</v>
      </c>
      <c r="F88" s="29">
        <v>864.1</v>
      </c>
      <c r="G88" s="20">
        <f t="shared" si="2"/>
        <v>97.859569648924122</v>
      </c>
      <c r="H88" s="33">
        <f t="shared" si="3"/>
        <v>0</v>
      </c>
    </row>
    <row r="89" spans="1:8" ht="79.5" customHeight="1">
      <c r="A89" s="16">
        <v>85</v>
      </c>
      <c r="B89" s="26" t="s">
        <v>16</v>
      </c>
      <c r="C89" s="27" t="s">
        <v>17</v>
      </c>
      <c r="D89" s="32">
        <v>28.4</v>
      </c>
      <c r="E89" s="29">
        <v>28.4</v>
      </c>
      <c r="F89" s="29">
        <v>28.4</v>
      </c>
      <c r="G89" s="20">
        <f t="shared" si="2"/>
        <v>100</v>
      </c>
      <c r="H89" s="33">
        <f t="shared" si="3"/>
        <v>0</v>
      </c>
    </row>
    <row r="90" spans="1:8" ht="94.5" customHeight="1">
      <c r="A90" s="16">
        <v>86</v>
      </c>
      <c r="B90" s="30" t="s">
        <v>123</v>
      </c>
      <c r="C90" s="27" t="s">
        <v>62</v>
      </c>
      <c r="D90" s="32">
        <v>2130.8000000000002</v>
      </c>
      <c r="E90" s="29">
        <v>2130.8000000000002</v>
      </c>
      <c r="F90" s="29">
        <v>1811.47</v>
      </c>
      <c r="G90" s="20">
        <f t="shared" si="2"/>
        <v>85.013609911770217</v>
      </c>
      <c r="H90" s="33">
        <f t="shared" si="3"/>
        <v>0</v>
      </c>
    </row>
    <row r="91" spans="1:8" ht="15.75">
      <c r="A91" s="39" t="s">
        <v>126</v>
      </c>
      <c r="B91" s="40"/>
      <c r="C91" s="28"/>
      <c r="D91" s="2">
        <f>SUM(D8:D90)+0.01</f>
        <v>2584673.6799999988</v>
      </c>
      <c r="E91" s="2">
        <f t="shared" ref="E91:F91" si="4">SUM(E8:E90)</f>
        <v>2575541.0399999991</v>
      </c>
      <c r="F91" s="2">
        <f t="shared" si="4"/>
        <v>2441140.790000001</v>
      </c>
      <c r="G91" s="20">
        <f t="shared" si="2"/>
        <v>94.781669252686484</v>
      </c>
      <c r="H91" s="33">
        <f>E91-D91</f>
        <v>-9132.6399999996647</v>
      </c>
    </row>
    <row r="92" spans="1:8" ht="12.75" customHeight="1">
      <c r="B92" s="5"/>
      <c r="C92" s="5"/>
      <c r="D92" s="5"/>
      <c r="E92" s="5"/>
      <c r="F92" s="5"/>
      <c r="G92" s="5"/>
    </row>
  </sheetData>
  <mergeCells count="3">
    <mergeCell ref="B4:G4"/>
    <mergeCell ref="A5:G5"/>
    <mergeCell ref="A91:B91"/>
  </mergeCells>
  <pageMargins left="0.74803149606299213" right="0.55118110236220474" top="0.39370078740157483" bottom="0.55118110236220474" header="0.51181102362204722" footer="0.19685039370078741"/>
  <pageSetup paperSize="9" scale="68" firstPageNumber="206" fitToHeight="11" orientation="portrait" useFirstPageNumber="1" r:id="rId1"/>
  <headerFooter alignWithMargins="0">
    <oddFooter>&amp;R&amp;P</oddFooter>
  </headerFooter>
  <rowBreaks count="2" manualBreakCount="2">
    <brk id="56" max="6" man="1"/>
    <brk id="6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11fochiup</dc:creator>
  <dc:description>POI HSSF rep:2.46.0.82</dc:description>
  <cp:lastModifiedBy>user10</cp:lastModifiedBy>
  <cp:lastPrinted>2022-04-25T04:49:41Z</cp:lastPrinted>
  <dcterms:created xsi:type="dcterms:W3CDTF">2019-03-19T03:03:00Z</dcterms:created>
  <dcterms:modified xsi:type="dcterms:W3CDTF">2022-04-25T04:54:23Z</dcterms:modified>
</cp:coreProperties>
</file>