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4.07.2022" sheetId="1" r:id="rId1"/>
  </sheets>
  <definedNames>
    <definedName name="_xlnm.Print_Titles" localSheetId="0">'14.07.2022'!$4:$6</definedName>
    <definedName name="_xlnm.Print_Area" localSheetId="0">'14.07.2022'!$A$1:$AD$31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<sst xmlns="http://schemas.openxmlformats.org/spreadsheetml/2006/main" count="138" uniqueCount="107">
  <si>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</si>
  <si>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</si>
  <si>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</si>
  <si>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</si>
  <si>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</si>
  <si>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</si>
  <si>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</si>
  <si>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</si>
  <si>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</si>
  <si>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</si>
  <si>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</si>
  <si>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</si>
  <si>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</si>
  <si>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</si>
  <si>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</si>
  <si>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</si>
  <si>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</si>
  <si>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</si>
  <si>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</si>
  <si>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</si>
  <si>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</si>
  <si>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</si>
  <si>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</si>
  <si>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</si>
  <si>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</si>
  <si>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</si>
  <si>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</si>
  <si>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</si>
  <si>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</si>
  <si>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</si>
  <si>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</si>
  <si>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</si>
  <si>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</si>
  <si>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</si>
  <si>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</si>
  <si>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</si>
  <si>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</si>
  <si>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</si>
  <si>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</si>
  <si>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</si>
  <si>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</si>
  <si>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</si>
  <si>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</si>
  <si>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</si>
  <si>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</si>
  <si>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</si>
  <si>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</si>
  <si>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</si>
  <si>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</si>
  <si>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</si>
  <si>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</si>
  <si>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</si>
  <si>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</si>
  <si>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</si>
  <si>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</si>
  <si>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</si>
  <si>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</si>
  <si>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</si>
  <si>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</si>
  <si>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</si>
  <si>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</si>
  <si>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</si>
  <si>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</si>
  <si>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</si>
  <si>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</si>
  <si>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</si>
  <si>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</si>
  <si>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</si>
  <si>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</si>
  <si>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</si>
  <si>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</si>
  <si>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</si>
  <si>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</si>
  <si>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</si>
  <si>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</si>
  <si>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</si>
  <si>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</si>
  <si>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</si>
  <si>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</si>
  <si>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</si>
  <si>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</si>
  <si>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</si>
  <si>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</si>
  <si>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</si>
  <si>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</si>
  <si>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</si>
  <si>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</si>
  <si>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</si>
  <si>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</si>
  <si>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</si>
  <si>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</si>
  <si>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</si>
  <si>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</si>
  <si>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</si>
  <si>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</si>
  <si>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</si>
  <si>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</si>
  <si>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</si>
  <si>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</si>
  <si>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</si>
  <si>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</si>
  <si>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</si>
  <si>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</si>
  <si>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</si>
  <si>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</si>
  <si>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</si>
  <si>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14.07.2022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</si>
</sst>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4" fontId="51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D1">
      <pane ySplit="6" topLeftCell="A7" activePane="bottomLeft" state="frozen"/>
      <selection pane="topLeft" activeCell="A2" sqref="A2"/>
      <selection pane="bottomLeft" activeCell="N29" sqref="N29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26.25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ht="15.75" thickBot="1">
      <c r="W3" s="19" t="s">
        <v>12</v>
      </c>
    </row>
    <row r="4" spans="1:31" ht="15" customHeight="1">
      <c r="A4" s="60" t="s">
        <v>46</v>
      </c>
      <c r="B4" s="62" t="s">
        <v>2</v>
      </c>
      <c r="C4" s="62" t="s">
        <v>3</v>
      </c>
      <c r="D4" s="64"/>
      <c r="E4" s="65" t="s">
        <v>47</v>
      </c>
      <c r="F4" s="62" t="s">
        <v>33</v>
      </c>
      <c r="G4" s="62" t="s">
        <v>30</v>
      </c>
      <c r="H4" s="62" t="s">
        <v>17</v>
      </c>
      <c r="I4" s="62" t="s">
        <v>91</v>
      </c>
      <c r="J4" s="69"/>
      <c r="K4" s="69"/>
      <c r="L4" s="69"/>
      <c r="M4" s="69"/>
      <c r="N4" s="62" t="s">
        <v>92</v>
      </c>
      <c r="O4" s="69"/>
      <c r="P4" s="69"/>
      <c r="Q4" s="69"/>
      <c r="R4" s="69"/>
      <c r="S4" s="62" t="s">
        <v>48</v>
      </c>
      <c r="T4" s="69"/>
      <c r="U4" s="69"/>
      <c r="V4" s="69"/>
      <c r="W4" s="70"/>
      <c r="X4" s="51" t="s">
        <v>26</v>
      </c>
      <c r="Y4" s="52"/>
      <c r="Z4" s="52"/>
      <c r="AA4" s="52"/>
      <c r="AB4" s="53"/>
      <c r="AC4" s="20"/>
      <c r="AD4" s="21"/>
      <c r="AE4" s="57" t="s">
        <v>86</v>
      </c>
    </row>
    <row r="5" spans="1:31" ht="59.25" customHeight="1">
      <c r="A5" s="61"/>
      <c r="B5" s="63"/>
      <c r="C5" s="63"/>
      <c r="D5" s="63"/>
      <c r="E5" s="58"/>
      <c r="F5" s="71"/>
      <c r="G5" s="71"/>
      <c r="H5" s="71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58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54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54" t="s">
        <v>23</v>
      </c>
      <c r="B8" s="55"/>
      <c r="C8" s="55"/>
      <c r="D8" s="55"/>
      <c r="E8" s="55"/>
      <c r="F8" s="55"/>
      <c r="G8" s="55"/>
      <c r="H8" s="26"/>
      <c r="I8" s="13">
        <f aca="true" t="shared" si="0" ref="I8:V8">I11+I12+I14+I16</f>
        <v>133664293.32</v>
      </c>
      <c r="J8" s="13">
        <f t="shared" si="0"/>
        <v>123231854.12</v>
      </c>
      <c r="K8" s="13">
        <f t="shared" si="0"/>
        <v>7367633.92</v>
      </c>
      <c r="L8" s="13">
        <f t="shared" si="0"/>
        <v>3064805.2800000003</v>
      </c>
      <c r="M8" s="13">
        <f t="shared" si="0"/>
        <v>0</v>
      </c>
      <c r="N8" s="13">
        <f t="shared" si="0"/>
        <v>29292886.630000003</v>
      </c>
      <c r="O8" s="13">
        <f t="shared" si="0"/>
        <v>27551409.98</v>
      </c>
      <c r="P8" s="13">
        <f t="shared" si="0"/>
        <v>1450045.73</v>
      </c>
      <c r="Q8" s="13">
        <f t="shared" si="0"/>
        <v>291430.92</v>
      </c>
      <c r="R8" s="13">
        <f t="shared" si="0"/>
        <v>0</v>
      </c>
      <c r="S8" s="13">
        <f t="shared" si="0"/>
        <v>29437243.200000003</v>
      </c>
      <c r="T8" s="13">
        <f t="shared" si="0"/>
        <v>27688548.86</v>
      </c>
      <c r="U8" s="13">
        <f t="shared" si="0"/>
        <v>1457263.42</v>
      </c>
      <c r="V8" s="13">
        <f t="shared" si="0"/>
        <v>291430.92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22.02326625071481</v>
      </c>
      <c r="AE8" s="9">
        <f>S8/I8*100</f>
        <v>22.02326625071481</v>
      </c>
    </row>
    <row r="9" spans="1:31" s="10" customFormat="1" ht="96" customHeight="1">
      <c r="A9" s="73" t="s">
        <v>5</v>
      </c>
      <c r="B9" s="73" t="s">
        <v>8</v>
      </c>
      <c r="C9" s="73" t="s">
        <v>45</v>
      </c>
      <c r="D9" s="40" t="s">
        <v>93</v>
      </c>
      <c r="E9" s="66" t="s">
        <v>50</v>
      </c>
      <c r="F9" s="67" t="s">
        <v>72</v>
      </c>
      <c r="G9" s="67" t="s">
        <v>95</v>
      </c>
      <c r="H9" s="73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73"/>
      <c r="B10" s="78"/>
      <c r="C10" s="74"/>
      <c r="D10" s="3" t="s">
        <v>94</v>
      </c>
      <c r="E10" s="66"/>
      <c r="F10" s="67"/>
      <c r="G10" s="67"/>
      <c r="H10" s="74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73"/>
      <c r="B11" s="78"/>
      <c r="C11" s="74"/>
      <c r="D11" s="42" t="s">
        <v>13</v>
      </c>
      <c r="E11" s="43"/>
      <c r="F11" s="42"/>
      <c r="G11" s="42"/>
      <c r="H11" s="42"/>
      <c r="I11" s="44">
        <f>I10+I9</f>
        <v>50246784.05</v>
      </c>
      <c r="J11" s="44">
        <f aca="true" t="shared" si="4" ref="J11:AB11">J10+J9</f>
        <v>45586394.83</v>
      </c>
      <c r="K11" s="44">
        <f t="shared" si="4"/>
        <v>2399283.94</v>
      </c>
      <c r="L11" s="44">
        <f t="shared" si="4"/>
        <v>2261105.2800000003</v>
      </c>
      <c r="M11" s="44">
        <f t="shared" si="4"/>
        <v>0</v>
      </c>
      <c r="N11" s="44">
        <f>N10+N9</f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73"/>
      <c r="B12" s="40" t="s">
        <v>65</v>
      </c>
      <c r="C12" s="40" t="s">
        <v>45</v>
      </c>
      <c r="D12" s="40" t="s">
        <v>97</v>
      </c>
      <c r="E12" s="40" t="s">
        <v>50</v>
      </c>
      <c r="F12" s="4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45" t="s">
        <v>28</v>
      </c>
      <c r="AD12" s="7" t="e">
        <f t="shared" si="3"/>
        <v>#DIV/0!</v>
      </c>
      <c r="AE12" s="14"/>
    </row>
    <row r="13" spans="1:31" s="10" customFormat="1" ht="12.75" hidden="1">
      <c r="A13" s="73"/>
      <c r="B13" s="3"/>
      <c r="C13" s="3"/>
      <c r="D13" s="42" t="s">
        <v>13</v>
      </c>
      <c r="E13" s="43"/>
      <c r="F13" s="42"/>
      <c r="G13" s="42"/>
      <c r="H13" s="42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40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46" t="s">
        <v>27</v>
      </c>
      <c r="AD14" s="7">
        <f t="shared" si="3"/>
        <v>0</v>
      </c>
      <c r="AE14" s="14"/>
      <c r="AF14" s="47"/>
    </row>
    <row r="15" spans="1:32" s="10" customFormat="1" ht="12.75">
      <c r="A15" s="66" t="s">
        <v>70</v>
      </c>
      <c r="B15" s="3"/>
      <c r="C15" s="3"/>
      <c r="D15" s="42" t="s">
        <v>13</v>
      </c>
      <c r="E15" s="42"/>
      <c r="F15" s="42"/>
      <c r="G15" s="42"/>
      <c r="H15" s="42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29292886.630000003</v>
      </c>
      <c r="O15" s="15">
        <f t="shared" si="6"/>
        <v>27551409.98</v>
      </c>
      <c r="P15" s="15">
        <f t="shared" si="6"/>
        <v>1450045.73</v>
      </c>
      <c r="Q15" s="15">
        <f t="shared" si="6"/>
        <v>291430.92</v>
      </c>
      <c r="R15" s="15">
        <f t="shared" si="6"/>
        <v>0</v>
      </c>
      <c r="S15" s="15">
        <f t="shared" si="6"/>
        <v>29437243.200000003</v>
      </c>
      <c r="T15" s="15">
        <f t="shared" si="6"/>
        <v>27688548.86</v>
      </c>
      <c r="U15" s="15">
        <f t="shared" si="6"/>
        <v>1457263.42</v>
      </c>
      <c r="V15" s="15">
        <f t="shared" si="6"/>
        <v>291430.92</v>
      </c>
      <c r="W15" s="48"/>
      <c r="X15" s="6"/>
      <c r="Y15" s="7"/>
      <c r="Z15" s="7"/>
      <c r="AA15" s="7"/>
      <c r="AB15" s="7"/>
      <c r="AC15" s="46"/>
      <c r="AD15" s="13">
        <f t="shared" si="3"/>
        <v>36.261158002099016</v>
      </c>
      <c r="AE15" s="14"/>
      <c r="AF15" s="47"/>
    </row>
    <row r="16" spans="1:32" s="10" customFormat="1" ht="117" customHeight="1">
      <c r="A16" s="66"/>
      <c r="B16" s="40" t="s">
        <v>66</v>
      </c>
      <c r="C16" s="40" t="s">
        <v>67</v>
      </c>
      <c r="D16" s="40" t="s">
        <v>68</v>
      </c>
      <c r="E16" s="40" t="s">
        <v>69</v>
      </c>
      <c r="F16" s="4" t="s">
        <v>96</v>
      </c>
      <c r="G16" s="4" t="s">
        <v>100</v>
      </c>
      <c r="H16" s="3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29292886.630000003</v>
      </c>
      <c r="O16" s="41">
        <v>27551409.98</v>
      </c>
      <c r="P16" s="41">
        <v>1450045.73</v>
      </c>
      <c r="Q16" s="41">
        <v>291430.92</v>
      </c>
      <c r="R16" s="41"/>
      <c r="S16" s="41">
        <f>T16+U16+V16</f>
        <v>29437243.200000003</v>
      </c>
      <c r="T16" s="41">
        <v>27688548.86</v>
      </c>
      <c r="U16" s="41">
        <v>1457263.42</v>
      </c>
      <c r="V16" s="41">
        <v>291430.92</v>
      </c>
      <c r="W16" s="48"/>
      <c r="X16" s="6"/>
      <c r="Y16" s="7"/>
      <c r="Z16" s="7"/>
      <c r="AA16" s="7"/>
      <c r="AB16" s="7"/>
      <c r="AC16" s="46"/>
      <c r="AD16" s="7">
        <f t="shared" si="3"/>
        <v>36.261158002099016</v>
      </c>
      <c r="AE16" s="14"/>
      <c r="AF16" s="47"/>
    </row>
    <row r="17" spans="1:31" s="10" customFormat="1" ht="18.75">
      <c r="A17" s="68" t="s">
        <v>24</v>
      </c>
      <c r="B17" s="68"/>
      <c r="C17" s="68"/>
      <c r="D17" s="68"/>
      <c r="E17" s="68"/>
      <c r="F17" s="68"/>
      <c r="G17" s="68"/>
      <c r="H17" s="3"/>
      <c r="I17" s="15">
        <f>I19+I20+I21+I18</f>
        <v>47352984</v>
      </c>
      <c r="J17" s="15">
        <f aca="true" t="shared" si="7" ref="J17:V17">J19+J20+J21</f>
        <v>0</v>
      </c>
      <c r="K17" s="15">
        <f t="shared" si="7"/>
        <v>20329400</v>
      </c>
      <c r="L17" s="15">
        <f t="shared" si="7"/>
        <v>227184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49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4" t="s">
        <v>102</v>
      </c>
      <c r="G18" s="50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8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75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45" t="s">
        <v>29</v>
      </c>
      <c r="AD19" s="7">
        <f t="shared" si="3"/>
        <v>0</v>
      </c>
      <c r="AE19" s="14"/>
    </row>
    <row r="20" spans="1:31" s="10" customFormat="1" ht="216.75">
      <c r="A20" s="76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77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f>J21+K21+L21</f>
        <v>12334</v>
      </c>
      <c r="J21" s="2"/>
      <c r="K21" s="2"/>
      <c r="L21" s="2">
        <v>12334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48">
        <v>0</v>
      </c>
      <c r="X21" s="6"/>
      <c r="Y21" s="7"/>
      <c r="Z21" s="7"/>
      <c r="AA21" s="7"/>
      <c r="AB21" s="7"/>
      <c r="AC21" s="45"/>
      <c r="AD21" s="7">
        <f t="shared" si="3"/>
        <v>0</v>
      </c>
      <c r="AE21" s="14"/>
    </row>
    <row r="22" spans="1:31" s="10" customFormat="1" ht="19.5" thickBot="1">
      <c r="A22" s="68" t="s">
        <v>38</v>
      </c>
      <c r="B22" s="68"/>
      <c r="C22" s="68"/>
      <c r="D22" s="68"/>
      <c r="E22" s="68"/>
      <c r="F22" s="68"/>
      <c r="G22" s="68"/>
      <c r="H22" s="68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68" t="s">
        <v>36</v>
      </c>
      <c r="B26" s="68"/>
      <c r="C26" s="68"/>
      <c r="D26" s="68"/>
      <c r="E26" s="68"/>
      <c r="F26" s="68"/>
      <c r="G26" s="68"/>
      <c r="H26" s="68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72" t="s">
        <v>44</v>
      </c>
      <c r="B29" s="72"/>
      <c r="C29" s="72"/>
      <c r="D29" s="72"/>
      <c r="E29" s="72"/>
      <c r="F29" s="72"/>
      <c r="G29" s="72"/>
      <c r="H29" s="72"/>
      <c r="I29" s="33">
        <f aca="true" t="shared" si="14" ref="I29:V29">I8+I17+I22+I26</f>
        <v>181017277.32</v>
      </c>
      <c r="J29" s="33">
        <f t="shared" si="14"/>
        <v>123231854.12</v>
      </c>
      <c r="K29" s="33">
        <f t="shared" si="14"/>
        <v>27697033.92</v>
      </c>
      <c r="L29" s="33">
        <f t="shared" si="14"/>
        <v>3291989.2800000003</v>
      </c>
      <c r="M29" s="33">
        <f t="shared" si="14"/>
        <v>0</v>
      </c>
      <c r="N29" s="33">
        <f t="shared" si="14"/>
        <v>29292886.630000003</v>
      </c>
      <c r="O29" s="33">
        <f t="shared" si="14"/>
        <v>27551409.98</v>
      </c>
      <c r="P29" s="33">
        <f t="shared" si="14"/>
        <v>1450045.73</v>
      </c>
      <c r="Q29" s="33">
        <f t="shared" si="14"/>
        <v>291430.92</v>
      </c>
      <c r="R29" s="33">
        <f t="shared" si="14"/>
        <v>0</v>
      </c>
      <c r="S29" s="33">
        <f t="shared" si="14"/>
        <v>29437243.200000003</v>
      </c>
      <c r="T29" s="33">
        <f t="shared" si="14"/>
        <v>27688548.86</v>
      </c>
      <c r="U29" s="33">
        <f t="shared" si="14"/>
        <v>1457263.42</v>
      </c>
      <c r="V29" s="33">
        <f t="shared" si="14"/>
        <v>291430.92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16.262117978916027</v>
      </c>
      <c r="AE29" s="37">
        <f>S29/I29*100</f>
        <v>16.262117978916027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2022-07-15T04:27:47Z</dcterms:modified>
  <cp:category/>
  <cp:version/>
  <cp:contentType/>
  <cp:contentStatus/>
</cp:coreProperties>
</file>