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<sst xmlns="http://schemas.openxmlformats.org/spreadsheetml/2006/main" count="412" uniqueCount="142">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</sst>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4" sqref="I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131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2" t="s">
        <v>82</v>
      </c>
      <c r="B10" s="60">
        <f>B12+B13+B14+B15</f>
        <v>207980.7</v>
      </c>
      <c r="C10" s="60">
        <f>C12+C13+C14+C15</f>
        <v>7865</v>
      </c>
      <c r="D10" s="60">
        <f>D12+D13+D14+D15</f>
        <v>7372.51</v>
      </c>
      <c r="E10" s="58">
        <f>$D:$D/$B:$B*100</f>
        <v>3.544804878529594</v>
      </c>
      <c r="F10" s="60">
        <f>$D:$D/$C:$C*100</f>
        <v>93.73820724729815</v>
      </c>
      <c r="G10" s="60">
        <f>G12+G13+G14+G15</f>
        <v>7951.78</v>
      </c>
      <c r="H10" s="58">
        <f>$D:$D/$G:$G*100</f>
        <v>92.71521596422437</v>
      </c>
      <c r="I10" s="60">
        <f>I12+I13+I14+I15</f>
        <v>7372.51</v>
      </c>
    </row>
    <row r="11" spans="1:9" ht="12.75">
      <c r="A11" s="73"/>
      <c r="B11" s="62"/>
      <c r="C11" s="62"/>
      <c r="D11" s="62"/>
      <c r="E11" s="59"/>
      <c r="F11" s="61"/>
      <c r="G11" s="62"/>
      <c r="H11" s="59"/>
      <c r="I11" s="62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3" t="s">
        <v>34</v>
      </c>
      <c r="B71" s="64"/>
      <c r="C71" s="64"/>
      <c r="D71" s="64"/>
      <c r="E71" s="64"/>
      <c r="F71" s="64"/>
      <c r="G71" s="64"/>
      <c r="H71" s="64"/>
      <c r="I71" s="65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137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2" t="s">
        <v>82</v>
      </c>
      <c r="B10" s="60">
        <f>B12+B13+B14+B15</f>
        <v>207980.7</v>
      </c>
      <c r="C10" s="60">
        <f>C12+C13+C14+C15</f>
        <v>26385</v>
      </c>
      <c r="D10" s="60">
        <f>D12+D13+D14+D15</f>
        <v>23812.710000000003</v>
      </c>
      <c r="E10" s="58">
        <f>$D:$D/$B:$B*100</f>
        <v>11.449480648925599</v>
      </c>
      <c r="F10" s="60">
        <f>$D:$D/$C:$C*100</f>
        <v>90.2509380329733</v>
      </c>
      <c r="G10" s="60">
        <f>G12+G13+G14+G15</f>
        <v>26510.709999999995</v>
      </c>
      <c r="H10" s="58">
        <f>$D:$D/$G:$G*100</f>
        <v>89.82298097636769</v>
      </c>
      <c r="I10" s="60">
        <f>I12+I13+I14+I15</f>
        <v>16440.2</v>
      </c>
    </row>
    <row r="11" spans="1:9" ht="12.75">
      <c r="A11" s="73"/>
      <c r="B11" s="62"/>
      <c r="C11" s="62"/>
      <c r="D11" s="62"/>
      <c r="E11" s="59"/>
      <c r="F11" s="61"/>
      <c r="G11" s="62"/>
      <c r="H11" s="59"/>
      <c r="I11" s="62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3" t="s">
        <v>34</v>
      </c>
      <c r="B71" s="64"/>
      <c r="C71" s="64"/>
      <c r="D71" s="64"/>
      <c r="E71" s="64"/>
      <c r="F71" s="64"/>
      <c r="G71" s="64"/>
      <c r="H71" s="64"/>
      <c r="I71" s="65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">
      <selection activeCell="D121" sqref="D121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6" t="s">
        <v>122</v>
      </c>
      <c r="B1" s="66"/>
      <c r="C1" s="66"/>
      <c r="D1" s="66"/>
      <c r="E1" s="66"/>
      <c r="F1" s="66"/>
      <c r="G1" s="66"/>
      <c r="H1" s="66"/>
      <c r="I1" s="38"/>
    </row>
    <row r="2" spans="1:9" ht="15">
      <c r="A2" s="67" t="s">
        <v>139</v>
      </c>
      <c r="B2" s="67"/>
      <c r="C2" s="67"/>
      <c r="D2" s="67"/>
      <c r="E2" s="67"/>
      <c r="F2" s="67"/>
      <c r="G2" s="67"/>
      <c r="H2" s="67"/>
      <c r="I2" s="39"/>
    </row>
    <row r="3" spans="1:9" ht="5.25" customHeight="1" hidden="1">
      <c r="A3" s="68" t="s">
        <v>0</v>
      </c>
      <c r="B3" s="68"/>
      <c r="C3" s="68"/>
      <c r="D3" s="68"/>
      <c r="E3" s="68"/>
      <c r="F3" s="68"/>
      <c r="G3" s="68"/>
      <c r="H3" s="68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69" t="s">
        <v>3</v>
      </c>
      <c r="B6" s="70"/>
      <c r="C6" s="70"/>
      <c r="D6" s="70"/>
      <c r="E6" s="70"/>
      <c r="F6" s="70"/>
      <c r="G6" s="70"/>
      <c r="H6" s="70"/>
      <c r="I6" s="71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2" t="s">
        <v>82</v>
      </c>
      <c r="B10" s="60">
        <f>B12+B13+B14+B15</f>
        <v>207980.7</v>
      </c>
      <c r="C10" s="60">
        <f>C12+C13+C14+C15</f>
        <v>42990</v>
      </c>
      <c r="D10" s="60">
        <f>D12+D13+D14+D15</f>
        <v>39957.19</v>
      </c>
      <c r="E10" s="58">
        <f>$D:$D/$B:$B*100</f>
        <v>19.211970149153263</v>
      </c>
      <c r="F10" s="58">
        <f>$D:$D/$C:$C*100</f>
        <v>92.94531286345662</v>
      </c>
      <c r="G10" s="60">
        <f>G12+G13+G14+G15</f>
        <v>43113.92</v>
      </c>
      <c r="H10" s="58">
        <f>$D:$D/$G:$G*100</f>
        <v>92.67816519583467</v>
      </c>
      <c r="I10" s="60">
        <f>I12+I13+I14+I15</f>
        <v>16144.389999999998</v>
      </c>
    </row>
    <row r="11" spans="1:9" ht="12.75">
      <c r="A11" s="73"/>
      <c r="B11" s="62"/>
      <c r="C11" s="62"/>
      <c r="D11" s="62"/>
      <c r="E11" s="59"/>
      <c r="F11" s="59"/>
      <c r="G11" s="62"/>
      <c r="H11" s="59"/>
      <c r="I11" s="62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>$D:$D/$B:$B*100</f>
        <v>19.53397707734103</v>
      </c>
      <c r="F12" s="33">
        <f>$D:$D/$C:$C*100</f>
        <v>92.1272342427093</v>
      </c>
      <c r="G12" s="35">
        <v>42645.7</v>
      </c>
      <c r="H12" s="33">
        <f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>$D:$D/$B:$B*100</f>
        <v>8.965595659660181</v>
      </c>
      <c r="F13" s="33">
        <f>$D:$D/$C:$C*100</f>
        <v>145.24736842105264</v>
      </c>
      <c r="G13" s="35">
        <v>191.4</v>
      </c>
      <c r="H13" s="33">
        <f>$D:$D/$G:$G*100</f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>$D:$D/$B:$B*100</f>
        <v>6.4966868337654855</v>
      </c>
      <c r="F14" s="33">
        <f>$D:$D/$C:$C*100</f>
        <v>136.66666666666666</v>
      </c>
      <c r="G14" s="35">
        <v>168.28</v>
      </c>
      <c r="H14" s="33">
        <f>$D:$D/$G:$G*100</f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>$D:$D/$B:$B*100</f>
        <v>31.59526996876395</v>
      </c>
      <c r="F15" s="33">
        <f>$D:$D/$C:$C*100</f>
        <v>246.27826086956523</v>
      </c>
      <c r="G15" s="35">
        <v>108.54</v>
      </c>
      <c r="H15" s="33">
        <f>$D:$D/$G:$G*100</f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>$D:$D/$B:$B*100</f>
        <v>20.914032625006048</v>
      </c>
      <c r="F16" s="33">
        <f>$D:$D/$C:$C*100</f>
        <v>115.89672746781116</v>
      </c>
      <c r="G16" s="42">
        <f>G17+G18+G19+G20</f>
        <v>5012.42</v>
      </c>
      <c r="H16" s="33">
        <f>$D:$D/$G:$G*100</f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>$D:$D/$B:$B*100</f>
        <v>19.282690698266762</v>
      </c>
      <c r="F17" s="33">
        <f>$D:$D/$C:$C*100</f>
        <v>91.21055651176133</v>
      </c>
      <c r="G17" s="35">
        <v>1743.5</v>
      </c>
      <c r="H17" s="33">
        <f>$D:$D/$G:$G*100</f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>$D:$D/$B:$B*100</f>
        <v>14.164456233421753</v>
      </c>
      <c r="F18" s="33">
        <f>$D:$D/$C:$C*100</f>
        <v>61.61538461538461</v>
      </c>
      <c r="G18" s="35">
        <v>30.5</v>
      </c>
      <c r="H18" s="33">
        <f>$D:$D/$G:$G*100</f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>$D:$D/$B:$B*100</f>
        <v>21.17800526053885</v>
      </c>
      <c r="F19" s="33">
        <f>$D:$D/$C:$C*100</f>
        <v>129.4589779245611</v>
      </c>
      <c r="G19" s="35">
        <v>3551.9</v>
      </c>
      <c r="H19" s="33">
        <f>$D:$D/$G:$G*100</f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>$D:$D/$B:$B*100</f>
        <v>14.967720013591574</v>
      </c>
      <c r="F20" s="33">
        <f>$D:$D/$C:$C*100</f>
        <v>77.2355347749854</v>
      </c>
      <c r="G20" s="35">
        <v>-313.48</v>
      </c>
      <c r="H20" s="33">
        <f>$D:$D/$G:$G*100</f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>$D:$D/$B:$B*100</f>
        <v>22.15749013587902</v>
      </c>
      <c r="F21" s="33">
        <f>$D:$D/$C:$C*100</f>
        <v>86.49616104868915</v>
      </c>
      <c r="G21" s="42">
        <f>G22+G23+G24</f>
        <v>9709.72</v>
      </c>
      <c r="H21" s="33">
        <f>$D:$D/$G:$G*100</f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>$D:$D/$B:$B*100</f>
        <v>21.308494768806842</v>
      </c>
      <c r="F22" s="33">
        <f>$D:$D/$C:$C*100</f>
        <v>86.91642561983471</v>
      </c>
      <c r="G22" s="35">
        <v>9144.55</v>
      </c>
      <c r="H22" s="33">
        <f>$D:$D/$G:$G*100</f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>$D:$D/$B:$B*100</f>
        <v>54.602179836512256</v>
      </c>
      <c r="F23" s="33">
        <f>$D:$D/$C:$C*100</f>
        <v>267.1866666666666</v>
      </c>
      <c r="G23" s="35">
        <v>94.5</v>
      </c>
      <c r="H23" s="33">
        <f>$D:$D/$G:$G*100</f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>$D:$D/$B:$B*100</f>
        <v>28.74694542492533</v>
      </c>
      <c r="F24" s="33">
        <f>$D:$D/$C:$C*100</f>
        <v>49.8235294117647</v>
      </c>
      <c r="G24" s="35">
        <v>470.67</v>
      </c>
      <c r="H24" s="33">
        <f>$D:$D/$G:$G*100</f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>$D:$D/$B:$B*100</f>
        <v>11.842844298416011</v>
      </c>
      <c r="F25" s="33">
        <f>$D:$D/$C:$C*100</f>
        <v>122.63333333333333</v>
      </c>
      <c r="G25" s="42">
        <f>$26:$26+$27:$27</f>
        <v>2928.6899999999996</v>
      </c>
      <c r="H25" s="33">
        <f>$D:$D/$G:$G*100</f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>$D:$D/$B:$B*100</f>
        <v>8.189884915208559</v>
      </c>
      <c r="F26" s="33">
        <f>$D:$D/$C:$C*100</f>
        <v>390.7238095238095</v>
      </c>
      <c r="G26" s="35">
        <v>347.78</v>
      </c>
      <c r="H26" s="33">
        <f>$D:$D/$G:$G*100</f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>$D:$D/$B:$B*100</f>
        <v>13.9946495766698</v>
      </c>
      <c r="F27" s="33">
        <f>$D:$D/$C:$C*100</f>
        <v>99.17541666666668</v>
      </c>
      <c r="G27" s="35">
        <v>2580.91</v>
      </c>
      <c r="H27" s="33">
        <f>$D:$D/$G:$G*100</f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>$D:$D/$B:$B*100</f>
        <v>23.441234538617703</v>
      </c>
      <c r="F28" s="33">
        <f>$D:$D/$C:$C*100</f>
        <v>104.53241662518667</v>
      </c>
      <c r="G28" s="42">
        <f>G29+G30+G31</f>
        <v>3008.36</v>
      </c>
      <c r="H28" s="33">
        <f>$D:$D/$G:$G*100</f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>$D:$D/$B:$B*100</f>
        <v>23.026564067311536</v>
      </c>
      <c r="F29" s="33">
        <f>$D:$D/$C:$C*100</f>
        <v>102.5840625</v>
      </c>
      <c r="G29" s="35">
        <v>2992.36</v>
      </c>
      <c r="H29" s="33">
        <f>$D:$D/$G:$G*100</f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>$D:$D/$B:$B*100</f>
        <v>38.62068965517241</v>
      </c>
      <c r="F30" s="33">
        <f>$D:$D/$C:$C*100</f>
        <v>155.55555555555554</v>
      </c>
      <c r="G30" s="35">
        <v>16</v>
      </c>
      <c r="H30" s="33">
        <f>$D:$D/$G:$G*100</f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>$D:$D/$B:$B*100</f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>$D:$D/$B:$B*100</f>
        <v>13.788342683974086</v>
      </c>
      <c r="F35" s="33">
        <f>$D:$D/$C:$C*100</f>
        <v>74.72127553562532</v>
      </c>
      <c r="G35" s="42">
        <f>G36+G39+G40</f>
        <v>10180.470000000001</v>
      </c>
      <c r="H35" s="33">
        <f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>$D:$D/$B:$B*100</f>
        <v>13.088869550977508</v>
      </c>
      <c r="F36" s="33">
        <f>$D:$D/$C:$C*100</f>
        <v>71.01499584166294</v>
      </c>
      <c r="G36" s="35">
        <f>G37+G38</f>
        <v>9606.2</v>
      </c>
      <c r="H36" s="33">
        <f>$D:$D/$G:$G*100</f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>$D:$D/$B:$B*100</f>
        <v>12.711981393953037</v>
      </c>
      <c r="F37" s="33">
        <f>$D:$D/$C:$C*100</f>
        <v>70.59916666666666</v>
      </c>
      <c r="G37" s="35">
        <v>4429.6</v>
      </c>
      <c r="H37" s="33">
        <f>$D:$D/$G:$G*100</f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>$D:$D/$B:$B*100</f>
        <v>13.477413441718907</v>
      </c>
      <c r="F38" s="33">
        <f>$D:$D/$C:$C*100</f>
        <v>71.42406263129311</v>
      </c>
      <c r="G38" s="35">
        <v>5176.6</v>
      </c>
      <c r="H38" s="33">
        <f>$D:$D/$G:$G*100</f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>$D:$D/$B:$B*100</f>
        <v>7.472350230414746</v>
      </c>
      <c r="F39" s="33">
        <f>$D:$D/$C:$C*100</f>
        <v>26.729857819905213</v>
      </c>
      <c r="G39" s="35">
        <v>410.79</v>
      </c>
      <c r="H39" s="33">
        <f>$D:$D/$G:$G*100</f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>$D:$D/$B:$B*100</f>
        <v>56.131394182547645</v>
      </c>
      <c r="F40" s="33">
        <f>$D:$D/$C:$C*100</f>
        <v>495.24778761061947</v>
      </c>
      <c r="G40" s="35">
        <v>163.48</v>
      </c>
      <c r="H40" s="33">
        <f>$D:$D/$G:$G*100</f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>$D:$D/$B:$B*100</f>
        <v>15.073938122705819</v>
      </c>
      <c r="F41" s="33">
        <f>$D:$D/$C:$C*100</f>
        <v>124.98260869565216</v>
      </c>
      <c r="G41" s="34">
        <v>133.52</v>
      </c>
      <c r="H41" s="33">
        <f>$D:$D/$G:$G*100</f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>$D:$D/$B:$B*100</f>
        <v>3.540804116943212</v>
      </c>
      <c r="F42" s="33">
        <f>$D:$D/$C:$C*100</f>
        <v>72.85185185185185</v>
      </c>
      <c r="G42" s="34">
        <v>210.13</v>
      </c>
      <c r="H42" s="33">
        <f>$D:$D/$G:$G*100</f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>$D:$D/$B:$B*100</f>
        <v>46.513194444444444</v>
      </c>
      <c r="F43" s="33">
        <f>$D:$D/$C:$C*100</f>
        <v>288.8270806382061</v>
      </c>
      <c r="G43" s="42">
        <f>G44+G45+G46</f>
        <v>862.5500000000001</v>
      </c>
      <c r="H43" s="33">
        <f>$D:$D/$G:$G*100</f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>$D:$D/$B:$B*100</f>
        <v>127.47500000000001</v>
      </c>
      <c r="F44" s="33">
        <f>$D:$D/$C:$C*100</f>
        <v>428.48739495798316</v>
      </c>
      <c r="G44" s="35">
        <v>8.64</v>
      </c>
      <c r="H44" s="33">
        <f>$D:$D/$G:$G*100</f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>$D:$D/$G:$G*100</f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>$D:$D/$G:$G*100</f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>$D:$D/$G:$G*100</f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>$D:$D/$G:$G*100</f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>$D:$D/$G:$G*100</f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>$D:$D/$G:$G*100</f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>$D:$D/$G:$G*100</f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>$D:$D/$G:$G*100</f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>$D:$D/$B:$B*100</f>
        <v>18.713188382702334</v>
      </c>
      <c r="F63" s="33">
        <f>$D:$D/$C:$C*100</f>
        <v>95.28212804252516</v>
      </c>
      <c r="G63" s="42">
        <f>G8+G16+G21+G25+G28+G32+G35+G41+G42+G43+G62+G47</f>
        <v>78283.01000000001</v>
      </c>
      <c r="H63" s="33">
        <f>$D:$D/$G:$G*100</f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>$D:$D/$B:$B*100</f>
        <v>20.25194419436479</v>
      </c>
      <c r="F64" s="33">
        <f>$D:$D/$C:$C*100</f>
        <v>99.98174462466545</v>
      </c>
      <c r="G64" s="42">
        <f>G65+G70</f>
        <v>221146.25</v>
      </c>
      <c r="H64" s="33">
        <f>$D:$D/$G:$G*100</f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>$D:$D/$B:$B*100</f>
        <v>20.255641937826958</v>
      </c>
      <c r="F65" s="33">
        <f>$D:$D/$C:$C*100</f>
        <v>100</v>
      </c>
      <c r="G65" s="42">
        <f>G66+G67+G68+G69</f>
        <v>225219.2</v>
      </c>
      <c r="H65" s="33">
        <f>$D:$D/$G:$G*100</f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>$D:$D/$B:$B*100</f>
        <v>45.857624266202926</v>
      </c>
      <c r="F66" s="33">
        <f>$D:$D/$C:$C*100</f>
        <v>100</v>
      </c>
      <c r="G66" s="35">
        <v>78557.2</v>
      </c>
      <c r="H66" s="33">
        <f>$D:$D/$G:$G*100</f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>$D:$D/$B:$B*100</f>
        <v>2.714825703150228</v>
      </c>
      <c r="F67" s="33">
        <f>$D:$D/$C:$C*100</f>
        <v>100</v>
      </c>
      <c r="G67" s="35">
        <v>1155.4</v>
      </c>
      <c r="H67" s="33">
        <f>$D:$D/$G:$G*100</f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>$D:$D/$B:$B*100</f>
        <v>17.459689050340824</v>
      </c>
      <c r="F68" s="33">
        <f>$D:$D/$C:$C*100</f>
        <v>100</v>
      </c>
      <c r="G68" s="35">
        <v>145506.6</v>
      </c>
      <c r="H68" s="33">
        <f>$D:$D/$G:$G*100</f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>$D:$D/$B:$B*100</f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74" t="s">
        <v>34</v>
      </c>
      <c r="B72" s="75"/>
      <c r="C72" s="75"/>
      <c r="D72" s="75"/>
      <c r="E72" s="75"/>
      <c r="F72" s="75"/>
      <c r="G72" s="75"/>
      <c r="H72" s="75"/>
      <c r="I72" s="76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0" ref="C90:H90">C92+C93+C94</f>
        <v>9568.3</v>
      </c>
      <c r="D90" s="42">
        <f t="shared" si="0"/>
        <v>9292.6</v>
      </c>
      <c r="E90" s="42">
        <f t="shared" si="0"/>
        <v>27.278008892006653</v>
      </c>
      <c r="F90" s="42">
        <f t="shared" si="0"/>
        <v>194.1000537191356</v>
      </c>
      <c r="G90" s="42">
        <f>G91+G92+G93+G94</f>
        <v>4534.6</v>
      </c>
      <c r="H90" s="42">
        <f t="shared" si="0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" ref="C95:H95">C96+C97+C99+C100+C98</f>
        <v>228273.39999999997</v>
      </c>
      <c r="D95" s="42">
        <f>D96+D97+D99+D100+D98</f>
        <v>218057.2</v>
      </c>
      <c r="E95" s="42">
        <f t="shared" si="1"/>
        <v>87.52405379468782</v>
      </c>
      <c r="F95" s="42">
        <f t="shared" si="1"/>
        <v>455.09795787886395</v>
      </c>
      <c r="G95" s="42">
        <f>G96+G97+G98+G99+G100</f>
        <v>121223.59999999999</v>
      </c>
      <c r="H95" s="42">
        <f t="shared" si="1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>$D:$D/$B:$B*100</f>
        <v>19.494483746920864</v>
      </c>
      <c r="F96" s="36">
        <f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>$D:$D/$B:$B*100</f>
        <v>21.13612575134744</v>
      </c>
      <c r="F97" s="36">
        <f>$D:$D/$C:$C*100</f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>$D:$D/$B:$B*100</f>
        <v>19.86790330189902</v>
      </c>
      <c r="F98" s="36">
        <f>$D:$D/$C:$C*100</f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>$D:$D/$B:$B*100</f>
        <v>7.306601555540627</v>
      </c>
      <c r="F99" s="36">
        <f>$D:$D/$C:$C*100</f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>$D:$D/$B:$B*100</f>
        <v>19.71893943897987</v>
      </c>
      <c r="F100" s="36">
        <f>$D:$D/$C:$C*100</f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>$D:$D/$B:$B*100</f>
        <v>14.882447186562636</v>
      </c>
      <c r="F101" s="33">
        <f>$D:$D/$C:$C*100</f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>$D:$D/$B:$B*100</f>
        <v>14.753657557856512</v>
      </c>
      <c r="F102" s="36">
        <f>$D:$D/$C:$C*100</f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>$D:$D/$B:$B*100</f>
        <v>20.269666013139336</v>
      </c>
      <c r="F103" s="36">
        <f>$D:$D/$C:$C*100</f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>$D:$D/$B:$B*100</f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>$D:$D/$B:$B*100</f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>$D:$D/$B:$B*100</f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>$D:$D/$B:$B*100</f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>$D:$D/$B:$B*100</f>
        <v>18.071539657853812</v>
      </c>
      <c r="F108" s="36">
        <f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>$D:$D/$B:$B*100</f>
        <v>18.63049543049543</v>
      </c>
      <c r="F109" s="36">
        <f>$D:$D/$C:$C*100</f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>$D:$D/$B:$B*100</f>
        <v>1.2764978772180982</v>
      </c>
      <c r="F110" s="36">
        <f>$D:$D/$C:$C*100</f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>$D:$D/$B:$B*100</f>
        <v>19.01739493405217</v>
      </c>
      <c r="F111" s="36">
        <f>$D:$D/$C:$C*100</f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>$D:$D/$B:$B*100</f>
        <v>24.701807341538945</v>
      </c>
      <c r="F112" s="33">
        <f>$D:$D/$C:$C*100</f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>$D:$D/$B:$B*100</f>
        <v>24.97991115423685</v>
      </c>
      <c r="F113" s="36">
        <f>$D:$D/$C:$C*100</f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 aca="true" t="shared" si="2" ref="C119:I119">C71-C118</f>
        <v>21857.890000000014</v>
      </c>
      <c r="D119" s="37">
        <f t="shared" si="2"/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-D70+D118</f>
        <v>328300.58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G10:G11"/>
    <mergeCell ref="H10:H11"/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2016-08-04T04:19:08Z</cp:lastPrinted>
  <dcterms:created xsi:type="dcterms:W3CDTF">2010-09-10T01:16:58Z</dcterms:created>
  <dcterms:modified xsi:type="dcterms:W3CDTF">2017-04-12T10:02:53Z</dcterms:modified>
  <cp:category/>
  <cp:version/>
  <cp:contentType/>
  <cp:contentStatus/>
</cp:coreProperties>
</file>