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62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'доходы'!$9:$11</definedName>
  </definedNames>
  <calcPr fullCalcOnLoad="1"/>
</workbook>
</file>

<file path=xl/sharedStrings.xml><?xml version="1.0" encoding="utf-8"?>
<sst xmlns="http://schemas.openxmlformats.org/spreadsheetml/2006/main" count="1673" uniqueCount="439">
  <si>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</si>
  <si>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</si>
  <si>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</si>
  <si>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</si>
  <si>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</si>
  <si>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</si>
  <si>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</si>
  <si>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</si>
  <si>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</si>
  <si>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</si>
  <si>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</si>
  <si>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</si>
  <si>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</si>
  <si>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</si>
  <si>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50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</si>
  <si>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</si>
  <si>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</si>
  <si>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</si>
  <si>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</si>
  <si>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</si>
  <si>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</si>
  <si>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</si>
  <si>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</si>
  <si>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</si>
  <si>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</si>
  <si>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</si>
  <si>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</si>
  <si>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07</t>
  </si>
  <si>
    <t>49</t>
  </si>
  <si>
    <t>09</t>
  </si>
  <si>
    <t>06</t>
  </si>
  <si>
    <t>11</t>
  </si>
  <si>
    <t>120</t>
  </si>
  <si>
    <t>020</t>
  </si>
  <si>
    <t>90</t>
  </si>
  <si>
    <t>05</t>
  </si>
  <si>
    <t>030</t>
  </si>
  <si>
    <t>032</t>
  </si>
  <si>
    <t>04</t>
  </si>
  <si>
    <t>130</t>
  </si>
  <si>
    <t>14</t>
  </si>
  <si>
    <t>151</t>
  </si>
  <si>
    <t>430</t>
  </si>
  <si>
    <t>15</t>
  </si>
  <si>
    <t>140</t>
  </si>
  <si>
    <t>16</t>
  </si>
  <si>
    <t>18</t>
  </si>
  <si>
    <t>21</t>
  </si>
  <si>
    <t>180</t>
  </si>
  <si>
    <t>27</t>
  </si>
  <si>
    <t>Денежные взыскания (штрафы) за правонарушения в области дорожного движения</t>
  </si>
  <si>
    <t>30</t>
  </si>
  <si>
    <t>32</t>
  </si>
  <si>
    <t>33</t>
  </si>
  <si>
    <t>17</t>
  </si>
  <si>
    <t>БЕЗВОЗМЕЗДНЫЕ ПОСТУПЛЕНИЯ</t>
  </si>
  <si>
    <t>2</t>
  </si>
  <si>
    <t>410</t>
  </si>
  <si>
    <t>51</t>
  </si>
  <si>
    <t>012</t>
  </si>
  <si>
    <t>119</t>
  </si>
  <si>
    <t>052</t>
  </si>
  <si>
    <t>014</t>
  </si>
  <si>
    <t>015</t>
  </si>
  <si>
    <t>25</t>
  </si>
  <si>
    <t>52</t>
  </si>
  <si>
    <t>53</t>
  </si>
  <si>
    <t>040</t>
  </si>
  <si>
    <t>170</t>
  </si>
  <si>
    <t>54</t>
  </si>
  <si>
    <t>37</t>
  </si>
  <si>
    <t>Дотации бюджетам субъектов Российской Федерации и муниципальных образований</t>
  </si>
  <si>
    <t>001</t>
  </si>
  <si>
    <t>025</t>
  </si>
  <si>
    <t>Иные межбюджетные трансферты</t>
  </si>
  <si>
    <t>Плата за негативное воздействие на окружающую среду</t>
  </si>
  <si>
    <t>048</t>
  </si>
  <si>
    <t>19</t>
  </si>
  <si>
    <t>20</t>
  </si>
  <si>
    <t>182</t>
  </si>
  <si>
    <t>26</t>
  </si>
  <si>
    <t>3</t>
  </si>
  <si>
    <t>Налог на прибыль организаций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</si>
  <si>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</si>
  <si>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</si>
  <si>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</si>
  <si>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</si>
  <si>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</si>
  <si>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</si>
  <si>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</si>
  <si>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</si>
  <si>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</si>
  <si>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</si>
  <si>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</si>
  <si>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</si>
  <si>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</si>
  <si>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</si>
  <si>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</si>
  <si>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</si>
  <si>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</si>
  <si>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</si>
  <si>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</si>
  <si>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</si>
  <si>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</si>
  <si>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</si>
  <si>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47</t>
  </si>
  <si>
    <t>Налоги на имущество</t>
  </si>
  <si>
    <t>45</t>
  </si>
  <si>
    <t>55</t>
  </si>
  <si>
    <t>48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</si>
  <si>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</si>
  <si>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</si>
  <si>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</si>
  <si>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</si>
  <si>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</si>
  <si>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</si>
  <si>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</si>
  <si>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</si>
  <si>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</si>
  <si>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</si>
  <si>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</si>
  <si>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</si>
  <si>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</si>
  <si>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</si>
  <si>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</si>
  <si>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</si>
  <si>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</si>
  <si>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</si>
  <si>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</si>
  <si>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</si>
  <si>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</si>
  <si>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</si>
  <si>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</si>
  <si>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013</t>
  </si>
  <si>
    <t>009</t>
  </si>
  <si>
    <t>2711</t>
  </si>
  <si>
    <t>2712</t>
  </si>
  <si>
    <t>003</t>
  </si>
  <si>
    <t>Субсидии  бюджетам субъектов Российской Федерации (межбюджетные субсидии)</t>
  </si>
  <si>
    <t>999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</si>
  <si>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</si>
  <si>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</si>
  <si>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</si>
  <si>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</si>
  <si>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</si>
  <si>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</si>
  <si>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 xml:space="preserve">Субвенции бюджетам субъектов Российской Федерации муниципальных образований  </t>
  </si>
  <si>
    <t>007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</si>
  <si>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</si>
  <si>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</si>
  <si>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024</t>
  </si>
  <si>
    <t>0275</t>
  </si>
  <si>
    <t>7429</t>
  </si>
  <si>
    <t>7513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</si>
  <si>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</si>
  <si>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</si>
  <si>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7519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</si>
  <si>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</si>
  <si>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</si>
  <si>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</si>
  <si>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7564</t>
  </si>
  <si>
    <t>7566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</si>
  <si>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</si>
  <si>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</si>
  <si>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7588</t>
  </si>
  <si>
    <t>029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</si>
  <si>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</si>
  <si>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</si>
  <si>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</si>
  <si>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</si>
  <si>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</si>
  <si>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НАЛОГИ НА ПРИБЫЛЬ, ДОХОДЫ</t>
  </si>
  <si>
    <t>010</t>
  </si>
  <si>
    <t>НАЛОГИ НА ТОВАРЫ (РАБОТЫ, УСЛУГИ), РЕАЛИЗУЕМЫЕ НА ТЕРРИТОРИИ РОССИЙСКОЙ ФЕДЕРАЦИИ</t>
  </si>
  <si>
    <t>100</t>
  </si>
  <si>
    <t>230</t>
  </si>
  <si>
    <t>240</t>
  </si>
  <si>
    <t>250</t>
  </si>
  <si>
    <t>260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</si>
  <si>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</si>
  <si>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</si>
  <si>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</si>
  <si>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</si>
  <si>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</si>
  <si>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 xml:space="preserve">Налог на имущество физических лиц </t>
  </si>
  <si>
    <t>Земельный налог</t>
  </si>
  <si>
    <t>ГОСУДАРСТВЕННАЯ ПОШЛИНА</t>
  </si>
  <si>
    <t>005</t>
  </si>
  <si>
    <t>150</t>
  </si>
  <si>
    <t>019</t>
  </si>
  <si>
    <t>ЗАДОЛЖЕННОСТЬ И ПЕРЕРАСЧЕТЫ ПО ОТМЕНЕННЫМ НАЛОГАМ, СБОРАМ И ИНЫМ ОБЯЗАТЕЛЬНЫМ ПЛАТЕЖАМ</t>
  </si>
  <si>
    <t>050</t>
  </si>
  <si>
    <t>ДОХОДЫ ОТ ИСПОЛЬЗОВАНИЯ ИМУЩЕСТВА, НАХОДЯЩЕГОСЯ В ГОСУДАРСТВЕННОЙ И МУНИЦИПАЛЬНОЙ СОБСТВЕННОСТИ</t>
  </si>
  <si>
    <t>137</t>
  </si>
  <si>
    <t>034</t>
  </si>
  <si>
    <t>1600</t>
  </si>
  <si>
    <t>044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</si>
  <si>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</si>
  <si>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</si>
  <si>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</si>
  <si>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</si>
  <si>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</si>
  <si>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</si>
  <si>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994</t>
  </si>
  <si>
    <t>Доходы от компенсации затрат государства</t>
  </si>
  <si>
    <t>990</t>
  </si>
  <si>
    <t>ДОХОДЫ ОТ ПРОДАЖИ МАТЕРИАЛЬНЫХ И НЕМАТЕРИАЛЬНЫХ АКТИВОВ</t>
  </si>
  <si>
    <t xml:space="preserve">Доходы от продажи квартир </t>
  </si>
  <si>
    <t>043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</si>
  <si>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</si>
  <si>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</si>
  <si>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060</t>
  </si>
  <si>
    <t>080</t>
  </si>
  <si>
    <t>084</t>
  </si>
  <si>
    <t>ПРОЧИЕ НЕНАЛОГОВЫЕ ДОХОДЫ</t>
  </si>
  <si>
    <t xml:space="preserve">Прочие неналоговые доходы бюджетов городских округов </t>
  </si>
  <si>
    <t>БЕЗВОЗМЕЗДНЫЕ ПОСТУПЛЕНИЯ ОТ ДРУГИХ БЮДЖЕТОВ БЮДЖЕТНОЙ СИСТЕМЫ РОССИЙСКОЙ ФЕДЕРАЦИИ</t>
  </si>
  <si>
    <t>7518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</si>
  <si>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</si>
  <si>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</si>
  <si>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</si>
  <si>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</si>
  <si>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</si>
  <si>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Налог на прибыль организаций, зачисляемый в бюджеты бюджетной системы Российской Федерации по соответствующим ставкам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</si>
  <si>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</si>
  <si>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</si>
  <si>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</si>
  <si>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</si>
  <si>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</si>
  <si>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Единый сельскохозяйственный налог (за налоговые периоды, истекшие до 1 января 2011 года)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</si>
  <si>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</si>
  <si>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</si>
  <si>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</si>
  <si>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</si>
  <si>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
</t>
  </si>
  <si>
    <t xml:space="preserve">Земельный налог с физических лиц, обладающих земельным участком, расположенным в границах городских округов
</t>
  </si>
  <si>
    <t>042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</si>
  <si>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</si>
  <si>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</si>
  <si>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</si>
  <si>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Государственная пошлина за выдачу разрешения на установку рекламной конструкции
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</si>
  <si>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</si>
  <si>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</si>
  <si>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173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</si>
  <si>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</si>
  <si>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</si>
  <si>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</si>
  <si>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</si>
  <si>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</si>
  <si>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Платежи от государственных и муниципальных унитарных предприятий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</si>
  <si>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</si>
  <si>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</si>
  <si>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</si>
  <si>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</si>
  <si>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оказания платных услуг (работ) получателями средств бюджетов городских округов
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</si>
  <si>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</si>
  <si>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</si>
  <si>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Доходы от продажи квартир, находящихся в собственности городских округов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</si>
  <si>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</si>
  <si>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</si>
  <si>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</si>
  <si>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</si>
  <si>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</si>
  <si>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Денежные взыскания (штрафы) за нарушение законодательства о налогах и сборах
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</si>
  <si>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</si>
  <si>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</si>
  <si>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</si>
  <si>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</si>
  <si>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</si>
  <si>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</si>
  <si>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в области охраны окружающей среды
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</si>
  <si>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</si>
  <si>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водного законодательства
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</si>
  <si>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</si>
  <si>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</si>
  <si>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Прочие денежные взыскания (штрафы) за правонарушения в области дорожного движения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</si>
  <si>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</si>
  <si>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</si>
  <si>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</si>
  <si>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</si>
  <si>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</si>
  <si>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</si>
  <si>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</si>
  <si>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Прочие поступления от денежных взысканий (штрафов) и иных сумм в возмещение ущерба
</t>
  </si>
  <si>
    <t xml:space="preserve">Прочие поступления от денежных взысканий (штрафов) и иных сумм в возмещение ущерба, зачисляемые в бюджеты городских округов
</t>
  </si>
  <si>
    <t xml:space="preserve">Прочие неналоговые доходы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</si>
  <si>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</si>
  <si>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
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</si>
  <si>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</si>
  <si>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</si>
  <si>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налоги и сборы (по отмененным местным налогам и сборам)
</t>
  </si>
  <si>
    <t xml:space="preserve">Налог на рекламу
</t>
  </si>
  <si>
    <t xml:space="preserve">Налог на рекламу, мобилизуемый на территориях городских округов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</si>
  <si>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</si>
  <si>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
</t>
  </si>
  <si>
    <t xml:space="preserve">Прочие местные налоги и сборы
</t>
  </si>
  <si>
    <t xml:space="preserve">Прочие местные налоги и сборы, мобилизуемые на территориях городских округов
</t>
  </si>
  <si>
    <t>041</t>
  </si>
  <si>
    <t>7447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</si>
  <si>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</si>
  <si>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</si>
  <si>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</si>
  <si>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</si>
  <si>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</si>
  <si>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</si>
  <si>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</si>
  <si>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</si>
  <si>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</si>
  <si>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</si>
  <si>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</si>
  <si>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</si>
  <si>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</si>
  <si>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</si>
  <si>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0151</t>
  </si>
  <si>
    <t>7488</t>
  </si>
  <si>
    <t>7570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</si>
  <si>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</si>
  <si>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</si>
  <si>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</si>
  <si>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</si>
  <si>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</si>
  <si>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</si>
  <si>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</si>
  <si>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</si>
  <si>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</si>
  <si>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</si>
  <si>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</si>
  <si>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</si>
  <si>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</si>
  <si>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</si>
  <si>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</si>
  <si>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</si>
  <si>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</si>
  <si>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</si>
  <si>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</si>
  <si>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</si>
  <si>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</si>
  <si>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</si>
  <si>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</si>
  <si>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</si>
  <si>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</si>
  <si>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</si>
  <si>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</si>
  <si>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</si>
  <si>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</si>
  <si>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</si>
  <si>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</si>
  <si>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</si>
  <si>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</si>
  <si>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</si>
  <si>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</si>
  <si>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</si>
  <si>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</si>
  <si>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</si>
  <si>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</si>
  <si>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</si>
  <si>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</si>
  <si>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</si>
  <si>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</si>
  <si>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</si>
  <si>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</si>
  <si>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</si>
  <si>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</si>
  <si>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</si>
  <si>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</si>
  <si>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</si>
  <si>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</si>
  <si>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</si>
  <si>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</si>
  <si>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</si>
  <si>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</si>
  <si>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</si>
  <si>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</si>
  <si>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</si>
  <si>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</si>
  <si>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</si>
  <si>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</si>
  <si>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</si>
  <si>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</si>
  <si>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</si>
  <si>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</si>
  <si>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</si>
  <si>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</si>
  <si>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</si>
  <si>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</si>
  <si>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</si>
  <si>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153</t>
  </si>
  <si>
    <t>154</t>
  </si>
  <si>
    <t>155</t>
  </si>
  <si>
    <t>156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</si>
  <si>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</si>
  <si>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</si>
  <si>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</si>
  <si>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</si>
  <si>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</si>
  <si>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</si>
  <si>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</si>
  <si>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7495</t>
  </si>
  <si>
    <t>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«Обеспечение радиационной безопасности населения края и улучшение социально-экономических условий его проживания» государственной программы Красноярского края «Охрана окружающей среды, воспроизводство природных ресурсов»</t>
  </si>
  <si>
    <t>7393</t>
  </si>
  <si>
    <t>7394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</si>
  <si>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</si>
  <si>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</si>
  <si>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</si>
  <si>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</si>
  <si>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Доходы
2016 года</t>
  </si>
  <si>
    <t>Доходы
2017 года</t>
  </si>
  <si>
    <t>Доходы 
2018 года</t>
  </si>
  <si>
    <t>Доходы бюджета города на 2016 и плановый период 2017-2018 годов</t>
  </si>
  <si>
    <t>к решению Минусинского городского Совета депутатов</t>
  </si>
  <si>
    <t>в редакции приложения 4</t>
  </si>
  <si>
    <t>от  24.12.2015 № 35-245р</t>
  </si>
  <si>
    <t>157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</si>
  <si>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</si>
  <si>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1043</t>
  </si>
  <si>
    <t>7562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</si>
  <si>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</si>
  <si>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158</t>
  </si>
  <si>
    <t>159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</si>
  <si>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</si>
  <si>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7398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</si>
  <si>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</si>
  <si>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7397</t>
  </si>
  <si>
    <t>008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</si>
  <si>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</si>
  <si>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160</t>
  </si>
  <si>
    <t>161</t>
  </si>
  <si>
    <t>162</t>
  </si>
  <si>
    <t>Приложение 2</t>
  </si>
  <si>
    <t>Доходы от реализации иного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</si>
  <si>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7412</t>
  </si>
  <si>
    <t>7413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</si>
  <si>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</si>
  <si>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</si>
  <si>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</si>
  <si>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163</t>
  </si>
  <si>
    <t>164</t>
  </si>
  <si>
    <t>165</t>
  </si>
  <si>
    <t>от 17.05.2016 № 37-268р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</si>
</sst>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 quotePrefix="1">
      <alignment horizontal="right" wrapText="1"/>
    </xf>
    <xf numFmtId="0" fontId="3" fillId="0" borderId="0" xfId="0" applyFont="1" applyFill="1" applyAlignment="1" quotePrefix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view="pageBreakPreview" zoomScaleSheetLayoutView="100" zoomScalePageLayoutView="0" workbookViewId="0" topLeftCell="A1">
      <selection activeCell="A4" sqref="A4:M4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3.875" style="10" customWidth="1"/>
    <col min="10" max="10" width="49.625" style="10" customWidth="1"/>
    <col min="11" max="11" width="11.00390625" style="9" customWidth="1"/>
    <col min="12" max="13" width="11.125" style="9" customWidth="1"/>
    <col min="14" max="14" width="12.75390625" style="9" bestFit="1" customWidth="1"/>
    <col min="15" max="16384" width="9.125" style="9" customWidth="1"/>
  </cols>
  <sheetData>
    <row r="1" spans="1:13" s="3" customFormat="1" ht="15.75" customHeight="1">
      <c r="A1" s="36" t="s">
        <v>428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" customFormat="1" ht="15.75" customHeight="1">
      <c r="A2" s="37" t="s">
        <v>409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4.25" customHeight="1">
      <c r="A3" s="38" t="s">
        <v>438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16.5" customHeight="1">
      <c r="A4" s="38" t="s">
        <v>410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3" customFormat="1" ht="16.5" customHeight="1">
      <c r="A5" s="38" t="s">
        <v>409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3" customFormat="1" ht="16.5" customHeight="1">
      <c r="A6" s="38" t="s">
        <v>411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3" customFormat="1" ht="15.75" customHeight="1">
      <c r="A7" s="28" t="s">
        <v>408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3" customFormat="1" ht="24" customHeigh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24" t="s">
        <v>4</v>
      </c>
    </row>
    <row r="9" spans="1:13" s="3" customFormat="1" ht="15" customHeight="1">
      <c r="A9" s="30" t="s">
        <v>1</v>
      </c>
      <c r="B9" s="31" t="s">
        <v>0</v>
      </c>
      <c r="C9" s="32"/>
      <c r="D9" s="32"/>
      <c r="E9" s="32"/>
      <c r="F9" s="32"/>
      <c r="G9" s="32"/>
      <c r="H9" s="32"/>
      <c r="I9" s="33"/>
      <c r="J9" s="34" t="s">
        <v>130</v>
      </c>
      <c r="K9" s="34" t="s">
        <v>405</v>
      </c>
      <c r="L9" s="34" t="s">
        <v>406</v>
      </c>
      <c r="M9" s="34" t="s">
        <v>407</v>
      </c>
    </row>
    <row r="10" spans="1:13" s="3" customFormat="1" ht="145.5" customHeight="1">
      <c r="A10" s="30"/>
      <c r="B10" s="4" t="s">
        <v>2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3</v>
      </c>
      <c r="H10" s="4" t="s">
        <v>131</v>
      </c>
      <c r="I10" s="4" t="s">
        <v>132</v>
      </c>
      <c r="J10" s="35"/>
      <c r="K10" s="35"/>
      <c r="L10" s="35"/>
      <c r="M10" s="35"/>
    </row>
    <row r="11" spans="1:13" s="3" customFormat="1" ht="13.5" customHeight="1">
      <c r="A11" s="5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11</v>
      </c>
      <c r="L11" s="6">
        <v>12</v>
      </c>
      <c r="M11" s="6">
        <v>13</v>
      </c>
    </row>
    <row r="12" spans="1:14" ht="14.25" customHeight="1">
      <c r="A12" s="7" t="s">
        <v>15</v>
      </c>
      <c r="B12" s="17" t="s">
        <v>11</v>
      </c>
      <c r="C12" s="17" t="s">
        <v>15</v>
      </c>
      <c r="D12" s="17" t="s">
        <v>9</v>
      </c>
      <c r="E12" s="17" t="s">
        <v>9</v>
      </c>
      <c r="F12" s="17" t="s">
        <v>11</v>
      </c>
      <c r="G12" s="17" t="s">
        <v>9</v>
      </c>
      <c r="H12" s="17" t="s">
        <v>12</v>
      </c>
      <c r="I12" s="17" t="s">
        <v>11</v>
      </c>
      <c r="J12" s="18" t="s">
        <v>16</v>
      </c>
      <c r="K12" s="13">
        <f>K13+K22+K28+K37+K45+K52+K65+K77+K82+K90+K99+K124</f>
        <v>423442.8999999999</v>
      </c>
      <c r="L12" s="13">
        <f>L13+L22+L28+L37+L45+L52+L65+L77+L82+L90+L99+L124</f>
        <v>443642.8</v>
      </c>
      <c r="M12" s="13">
        <f>M13+M22+M28+M37+M45+M52+M65+M77+M82+M90+M99+M124</f>
        <v>445697.60000000003</v>
      </c>
      <c r="N12" s="11"/>
    </row>
    <row r="13" spans="1:14" ht="14.25" customHeight="1">
      <c r="A13" s="7" t="s">
        <v>56</v>
      </c>
      <c r="B13" s="17" t="s">
        <v>11</v>
      </c>
      <c r="C13" s="17" t="s">
        <v>15</v>
      </c>
      <c r="D13" s="17" t="s">
        <v>20</v>
      </c>
      <c r="E13" s="17" t="s">
        <v>9</v>
      </c>
      <c r="F13" s="17" t="s">
        <v>11</v>
      </c>
      <c r="G13" s="17" t="s">
        <v>9</v>
      </c>
      <c r="H13" s="17" t="s">
        <v>12</v>
      </c>
      <c r="I13" s="17" t="s">
        <v>11</v>
      </c>
      <c r="J13" s="18" t="s">
        <v>171</v>
      </c>
      <c r="K13" s="13">
        <f>K14+K17</f>
        <v>220558.89999999997</v>
      </c>
      <c r="L13" s="13">
        <f>L14+L17</f>
        <v>246029.9</v>
      </c>
      <c r="M13" s="13">
        <f>M14+M17</f>
        <v>271221.80000000005</v>
      </c>
      <c r="N13" s="11"/>
    </row>
    <row r="14" spans="1:14" ht="14.25" customHeight="1">
      <c r="A14" s="7" t="s">
        <v>81</v>
      </c>
      <c r="B14" s="17" t="s">
        <v>79</v>
      </c>
      <c r="C14" s="17" t="s">
        <v>15</v>
      </c>
      <c r="D14" s="17" t="s">
        <v>20</v>
      </c>
      <c r="E14" s="17" t="s">
        <v>20</v>
      </c>
      <c r="F14" s="17" t="s">
        <v>11</v>
      </c>
      <c r="G14" s="17" t="s">
        <v>9</v>
      </c>
      <c r="H14" s="17" t="s">
        <v>12</v>
      </c>
      <c r="I14" s="17" t="s">
        <v>22</v>
      </c>
      <c r="J14" s="19" t="s">
        <v>82</v>
      </c>
      <c r="K14" s="14">
        <f aca="true" t="shared" si="0" ref="K14:M15">K15</f>
        <v>4347.8</v>
      </c>
      <c r="L14" s="14">
        <f t="shared" si="0"/>
        <v>4680.5</v>
      </c>
      <c r="M14" s="14">
        <f t="shared" si="0"/>
        <v>5001.7</v>
      </c>
      <c r="N14" s="11"/>
    </row>
    <row r="15" spans="1:14" ht="40.5" customHeight="1">
      <c r="A15" s="7" t="s">
        <v>83</v>
      </c>
      <c r="B15" s="8" t="s">
        <v>79</v>
      </c>
      <c r="C15" s="8" t="s">
        <v>15</v>
      </c>
      <c r="D15" s="8" t="s">
        <v>20</v>
      </c>
      <c r="E15" s="8" t="s">
        <v>20</v>
      </c>
      <c r="F15" s="8" t="s">
        <v>172</v>
      </c>
      <c r="G15" s="8" t="s">
        <v>9</v>
      </c>
      <c r="H15" s="8" t="s">
        <v>12</v>
      </c>
      <c r="I15" s="8" t="s">
        <v>22</v>
      </c>
      <c r="J15" s="19" t="s">
        <v>223</v>
      </c>
      <c r="K15" s="14">
        <f t="shared" si="0"/>
        <v>4347.8</v>
      </c>
      <c r="L15" s="14">
        <f t="shared" si="0"/>
        <v>4680.5</v>
      </c>
      <c r="M15" s="14">
        <f t="shared" si="0"/>
        <v>5001.7</v>
      </c>
      <c r="N15" s="11"/>
    </row>
    <row r="16" spans="1:14" ht="42.75" customHeight="1">
      <c r="A16" s="7" t="s">
        <v>84</v>
      </c>
      <c r="B16" s="8" t="s">
        <v>79</v>
      </c>
      <c r="C16" s="8" t="s">
        <v>15</v>
      </c>
      <c r="D16" s="8" t="s">
        <v>20</v>
      </c>
      <c r="E16" s="8" t="s">
        <v>20</v>
      </c>
      <c r="F16" s="8" t="s">
        <v>59</v>
      </c>
      <c r="G16" s="8" t="s">
        <v>23</v>
      </c>
      <c r="H16" s="8" t="s">
        <v>12</v>
      </c>
      <c r="I16" s="8" t="s">
        <v>22</v>
      </c>
      <c r="J16" s="19" t="s">
        <v>222</v>
      </c>
      <c r="K16" s="14">
        <v>4347.8</v>
      </c>
      <c r="L16" s="14">
        <v>4680.5</v>
      </c>
      <c r="M16" s="14">
        <v>5001.7</v>
      </c>
      <c r="N16" s="11"/>
    </row>
    <row r="17" spans="1:13" ht="15" customHeight="1">
      <c r="A17" s="7" t="s">
        <v>85</v>
      </c>
      <c r="B17" s="8" t="s">
        <v>79</v>
      </c>
      <c r="C17" s="8" t="s">
        <v>15</v>
      </c>
      <c r="D17" s="8" t="s">
        <v>20</v>
      </c>
      <c r="E17" s="8" t="s">
        <v>23</v>
      </c>
      <c r="F17" s="8" t="s">
        <v>11</v>
      </c>
      <c r="G17" s="8" t="s">
        <v>20</v>
      </c>
      <c r="H17" s="8" t="s">
        <v>12</v>
      </c>
      <c r="I17" s="8" t="s">
        <v>22</v>
      </c>
      <c r="J17" s="19" t="s">
        <v>87</v>
      </c>
      <c r="K17" s="14">
        <f>K18+K19+K20+K21</f>
        <v>216211.09999999998</v>
      </c>
      <c r="L17" s="14">
        <f>L18+L19+L20+L21</f>
        <v>241349.4</v>
      </c>
      <c r="M17" s="14">
        <f>M18+M19+M20+M21</f>
        <v>266220.10000000003</v>
      </c>
    </row>
    <row r="18" spans="1:13" ht="67.5" customHeight="1">
      <c r="A18" s="7" t="s">
        <v>86</v>
      </c>
      <c r="B18" s="8" t="s">
        <v>79</v>
      </c>
      <c r="C18" s="8" t="s">
        <v>15</v>
      </c>
      <c r="D18" s="8" t="s">
        <v>20</v>
      </c>
      <c r="E18" s="8" t="s">
        <v>23</v>
      </c>
      <c r="F18" s="8" t="s">
        <v>172</v>
      </c>
      <c r="G18" s="8" t="s">
        <v>20</v>
      </c>
      <c r="H18" s="8" t="s">
        <v>12</v>
      </c>
      <c r="I18" s="8" t="s">
        <v>22</v>
      </c>
      <c r="J18" s="20" t="s">
        <v>218</v>
      </c>
      <c r="K18" s="14">
        <v>209649.4</v>
      </c>
      <c r="L18" s="14">
        <v>234274.8</v>
      </c>
      <c r="M18" s="14">
        <v>258770.6</v>
      </c>
    </row>
    <row r="19" spans="1:13" ht="90.75" customHeight="1">
      <c r="A19" s="7" t="s">
        <v>13</v>
      </c>
      <c r="B19" s="8" t="s">
        <v>79</v>
      </c>
      <c r="C19" s="8" t="s">
        <v>15</v>
      </c>
      <c r="D19" s="8" t="s">
        <v>20</v>
      </c>
      <c r="E19" s="8" t="s">
        <v>23</v>
      </c>
      <c r="F19" s="8" t="s">
        <v>33</v>
      </c>
      <c r="G19" s="8" t="s">
        <v>20</v>
      </c>
      <c r="H19" s="8" t="s">
        <v>12</v>
      </c>
      <c r="I19" s="8" t="s">
        <v>22</v>
      </c>
      <c r="J19" s="20" t="s">
        <v>219</v>
      </c>
      <c r="K19" s="14">
        <v>2481.4</v>
      </c>
      <c r="L19" s="14">
        <v>2635.2</v>
      </c>
      <c r="M19" s="14">
        <v>2774.9</v>
      </c>
    </row>
    <row r="20" spans="1:13" ht="42" customHeight="1">
      <c r="A20" s="7" t="s">
        <v>88</v>
      </c>
      <c r="B20" s="8" t="s">
        <v>79</v>
      </c>
      <c r="C20" s="8" t="s">
        <v>15</v>
      </c>
      <c r="D20" s="8" t="s">
        <v>20</v>
      </c>
      <c r="E20" s="8" t="s">
        <v>23</v>
      </c>
      <c r="F20" s="8" t="s">
        <v>36</v>
      </c>
      <c r="G20" s="8" t="s">
        <v>20</v>
      </c>
      <c r="H20" s="8" t="s">
        <v>12</v>
      </c>
      <c r="I20" s="8" t="s">
        <v>22</v>
      </c>
      <c r="J20" s="19" t="s">
        <v>220</v>
      </c>
      <c r="K20" s="14">
        <v>3645.9</v>
      </c>
      <c r="L20" s="14">
        <v>3978.1</v>
      </c>
      <c r="M20" s="14">
        <v>4188.9</v>
      </c>
    </row>
    <row r="21" spans="1:13" ht="78" customHeight="1">
      <c r="A21" s="7" t="s">
        <v>89</v>
      </c>
      <c r="B21" s="8" t="s">
        <v>79</v>
      </c>
      <c r="C21" s="8" t="s">
        <v>15</v>
      </c>
      <c r="D21" s="8" t="s">
        <v>20</v>
      </c>
      <c r="E21" s="8" t="s">
        <v>23</v>
      </c>
      <c r="F21" s="8" t="s">
        <v>67</v>
      </c>
      <c r="G21" s="8" t="s">
        <v>20</v>
      </c>
      <c r="H21" s="8" t="s">
        <v>12</v>
      </c>
      <c r="I21" s="8" t="s">
        <v>22</v>
      </c>
      <c r="J21" s="20" t="s">
        <v>221</v>
      </c>
      <c r="K21" s="14">
        <v>434.4</v>
      </c>
      <c r="L21" s="14">
        <v>461.3</v>
      </c>
      <c r="M21" s="14">
        <v>485.7</v>
      </c>
    </row>
    <row r="22" spans="1:13" ht="40.5" customHeight="1">
      <c r="A22" s="7" t="s">
        <v>31</v>
      </c>
      <c r="B22" s="17" t="s">
        <v>11</v>
      </c>
      <c r="C22" s="17" t="s">
        <v>15</v>
      </c>
      <c r="D22" s="17" t="s">
        <v>18</v>
      </c>
      <c r="E22" s="17" t="s">
        <v>9</v>
      </c>
      <c r="F22" s="17" t="s">
        <v>11</v>
      </c>
      <c r="G22" s="17" t="s">
        <v>9</v>
      </c>
      <c r="H22" s="17" t="s">
        <v>12</v>
      </c>
      <c r="I22" s="17" t="s">
        <v>11</v>
      </c>
      <c r="J22" s="21" t="s">
        <v>173</v>
      </c>
      <c r="K22" s="13">
        <f>K23</f>
        <v>24569.399999999998</v>
      </c>
      <c r="L22" s="13">
        <f>L23</f>
        <v>19702.399999999998</v>
      </c>
      <c r="M22" s="13">
        <f>M23</f>
        <v>20339.6</v>
      </c>
    </row>
    <row r="23" spans="1:13" ht="29.25" customHeight="1">
      <c r="A23" s="7" t="s">
        <v>17</v>
      </c>
      <c r="B23" s="8" t="s">
        <v>11</v>
      </c>
      <c r="C23" s="8" t="s">
        <v>15</v>
      </c>
      <c r="D23" s="8" t="s">
        <v>18</v>
      </c>
      <c r="E23" s="8" t="s">
        <v>23</v>
      </c>
      <c r="F23" s="8" t="s">
        <v>11</v>
      </c>
      <c r="G23" s="8" t="s">
        <v>20</v>
      </c>
      <c r="H23" s="8" t="s">
        <v>12</v>
      </c>
      <c r="I23" s="8" t="s">
        <v>22</v>
      </c>
      <c r="J23" s="19" t="s">
        <v>21</v>
      </c>
      <c r="K23" s="14">
        <f>SUM(K24:K27)</f>
        <v>24569.399999999998</v>
      </c>
      <c r="L23" s="14">
        <f>SUM(L24:L27)</f>
        <v>19702.399999999998</v>
      </c>
      <c r="M23" s="14">
        <f>SUM(M24:M27)</f>
        <v>20339.6</v>
      </c>
    </row>
    <row r="24" spans="1:13" ht="68.25" customHeight="1">
      <c r="A24" s="7" t="s">
        <v>19</v>
      </c>
      <c r="B24" s="8" t="s">
        <v>174</v>
      </c>
      <c r="C24" s="8" t="s">
        <v>15</v>
      </c>
      <c r="D24" s="8" t="s">
        <v>18</v>
      </c>
      <c r="E24" s="8" t="s">
        <v>23</v>
      </c>
      <c r="F24" s="8" t="s">
        <v>175</v>
      </c>
      <c r="G24" s="8" t="s">
        <v>20</v>
      </c>
      <c r="H24" s="8" t="s">
        <v>12</v>
      </c>
      <c r="I24" s="8" t="s">
        <v>22</v>
      </c>
      <c r="J24" s="20" t="s">
        <v>224</v>
      </c>
      <c r="K24" s="14">
        <v>7841.5</v>
      </c>
      <c r="L24" s="14">
        <v>7172.7</v>
      </c>
      <c r="M24" s="14">
        <v>7532.1</v>
      </c>
    </row>
    <row r="25" spans="1:13" ht="81" customHeight="1">
      <c r="A25" s="7" t="s">
        <v>40</v>
      </c>
      <c r="B25" s="8" t="s">
        <v>174</v>
      </c>
      <c r="C25" s="8" t="s">
        <v>15</v>
      </c>
      <c r="D25" s="8" t="s">
        <v>18</v>
      </c>
      <c r="E25" s="8" t="s">
        <v>23</v>
      </c>
      <c r="F25" s="8" t="s">
        <v>176</v>
      </c>
      <c r="G25" s="8" t="s">
        <v>20</v>
      </c>
      <c r="H25" s="8" t="s">
        <v>12</v>
      </c>
      <c r="I25" s="8" t="s">
        <v>22</v>
      </c>
      <c r="J25" s="20" t="s">
        <v>225</v>
      </c>
      <c r="K25" s="14">
        <v>164.8</v>
      </c>
      <c r="L25" s="14">
        <v>142.5</v>
      </c>
      <c r="M25" s="14">
        <v>149.7</v>
      </c>
    </row>
    <row r="26" spans="1:13" ht="65.25" customHeight="1">
      <c r="A26" s="7" t="s">
        <v>43</v>
      </c>
      <c r="B26" s="8" t="s">
        <v>174</v>
      </c>
      <c r="C26" s="8" t="s">
        <v>15</v>
      </c>
      <c r="D26" s="8" t="s">
        <v>18</v>
      </c>
      <c r="E26" s="8" t="s">
        <v>23</v>
      </c>
      <c r="F26" s="8" t="s">
        <v>177</v>
      </c>
      <c r="G26" s="8" t="s">
        <v>20</v>
      </c>
      <c r="H26" s="8" t="s">
        <v>12</v>
      </c>
      <c r="I26" s="8" t="s">
        <v>22</v>
      </c>
      <c r="J26" s="20" t="s">
        <v>226</v>
      </c>
      <c r="K26" s="14">
        <v>18156.6</v>
      </c>
      <c r="L26" s="14">
        <v>13801.9</v>
      </c>
      <c r="M26" s="14">
        <v>14072.5</v>
      </c>
    </row>
    <row r="27" spans="1:13" ht="67.5" customHeight="1">
      <c r="A27" s="7" t="s">
        <v>45</v>
      </c>
      <c r="B27" s="8" t="s">
        <v>174</v>
      </c>
      <c r="C27" s="8" t="s">
        <v>15</v>
      </c>
      <c r="D27" s="8" t="s">
        <v>18</v>
      </c>
      <c r="E27" s="8" t="s">
        <v>23</v>
      </c>
      <c r="F27" s="8" t="s">
        <v>178</v>
      </c>
      <c r="G27" s="8" t="s">
        <v>20</v>
      </c>
      <c r="H27" s="8" t="s">
        <v>12</v>
      </c>
      <c r="I27" s="8" t="s">
        <v>22</v>
      </c>
      <c r="J27" s="20" t="s">
        <v>227</v>
      </c>
      <c r="K27" s="14">
        <v>-1593.5</v>
      </c>
      <c r="L27" s="14">
        <v>-1414.7</v>
      </c>
      <c r="M27" s="14">
        <v>-1414.7</v>
      </c>
    </row>
    <row r="28" spans="1:13" ht="17.25" customHeight="1">
      <c r="A28" s="7" t="s">
        <v>54</v>
      </c>
      <c r="B28" s="17" t="s">
        <v>11</v>
      </c>
      <c r="C28" s="17" t="s">
        <v>15</v>
      </c>
      <c r="D28" s="17" t="s">
        <v>35</v>
      </c>
      <c r="E28" s="17" t="s">
        <v>9</v>
      </c>
      <c r="F28" s="17" t="s">
        <v>11</v>
      </c>
      <c r="G28" s="17" t="s">
        <v>9</v>
      </c>
      <c r="H28" s="17" t="s">
        <v>12</v>
      </c>
      <c r="I28" s="17" t="s">
        <v>11</v>
      </c>
      <c r="J28" s="21" t="s">
        <v>179</v>
      </c>
      <c r="K28" s="13">
        <f>K29+K32+K35</f>
        <v>41825.719999999994</v>
      </c>
      <c r="L28" s="13">
        <f>L29+L32+L35</f>
        <v>42357.2</v>
      </c>
      <c r="M28" s="13">
        <f>M29+M32+M35</f>
        <v>12130.7</v>
      </c>
    </row>
    <row r="29" spans="1:13" ht="29.25" customHeight="1">
      <c r="A29" s="7" t="s">
        <v>46</v>
      </c>
      <c r="B29" s="8" t="s">
        <v>79</v>
      </c>
      <c r="C29" s="8" t="s">
        <v>15</v>
      </c>
      <c r="D29" s="8" t="s">
        <v>35</v>
      </c>
      <c r="E29" s="8" t="s">
        <v>23</v>
      </c>
      <c r="F29" s="8" t="s">
        <v>11</v>
      </c>
      <c r="G29" s="8" t="s">
        <v>23</v>
      </c>
      <c r="H29" s="8" t="s">
        <v>12</v>
      </c>
      <c r="I29" s="8" t="s">
        <v>22</v>
      </c>
      <c r="J29" s="19" t="s">
        <v>180</v>
      </c>
      <c r="K29" s="14">
        <f>K30+K31</f>
        <v>40121.82</v>
      </c>
      <c r="L29" s="14">
        <f>L30+L31</f>
        <v>40502.2</v>
      </c>
      <c r="M29" s="14">
        <f>M30+M31</f>
        <v>10125.5</v>
      </c>
    </row>
    <row r="30" spans="1:13" ht="29.25" customHeight="1">
      <c r="A30" s="7" t="s">
        <v>77</v>
      </c>
      <c r="B30" s="8" t="s">
        <v>79</v>
      </c>
      <c r="C30" s="8" t="s">
        <v>15</v>
      </c>
      <c r="D30" s="8" t="s">
        <v>35</v>
      </c>
      <c r="E30" s="8" t="s">
        <v>23</v>
      </c>
      <c r="F30" s="8" t="s">
        <v>172</v>
      </c>
      <c r="G30" s="8" t="s">
        <v>23</v>
      </c>
      <c r="H30" s="8" t="s">
        <v>12</v>
      </c>
      <c r="I30" s="8" t="s">
        <v>22</v>
      </c>
      <c r="J30" s="19" t="s">
        <v>180</v>
      </c>
      <c r="K30" s="14">
        <v>40121.32</v>
      </c>
      <c r="L30" s="14">
        <v>40502.2</v>
      </c>
      <c r="M30" s="14">
        <v>10125.5</v>
      </c>
    </row>
    <row r="31" spans="1:13" ht="40.5" customHeight="1">
      <c r="A31" s="7" t="s">
        <v>78</v>
      </c>
      <c r="B31" s="8" t="s">
        <v>79</v>
      </c>
      <c r="C31" s="8" t="s">
        <v>15</v>
      </c>
      <c r="D31" s="8" t="s">
        <v>35</v>
      </c>
      <c r="E31" s="8" t="s">
        <v>23</v>
      </c>
      <c r="F31" s="8" t="s">
        <v>33</v>
      </c>
      <c r="G31" s="8" t="s">
        <v>23</v>
      </c>
      <c r="H31" s="8" t="s">
        <v>12</v>
      </c>
      <c r="I31" s="8" t="s">
        <v>22</v>
      </c>
      <c r="J31" s="19" t="s">
        <v>228</v>
      </c>
      <c r="K31" s="14">
        <v>0.5</v>
      </c>
      <c r="L31" s="14">
        <v>0</v>
      </c>
      <c r="M31" s="14">
        <v>0</v>
      </c>
    </row>
    <row r="32" spans="1:13" ht="15.75" customHeight="1">
      <c r="A32" s="7" t="s">
        <v>47</v>
      </c>
      <c r="B32" s="8" t="s">
        <v>79</v>
      </c>
      <c r="C32" s="8" t="s">
        <v>15</v>
      </c>
      <c r="D32" s="8" t="s">
        <v>35</v>
      </c>
      <c r="E32" s="8" t="s">
        <v>18</v>
      </c>
      <c r="F32" s="8" t="s">
        <v>11</v>
      </c>
      <c r="G32" s="8" t="s">
        <v>20</v>
      </c>
      <c r="H32" s="8" t="s">
        <v>12</v>
      </c>
      <c r="I32" s="8" t="s">
        <v>22</v>
      </c>
      <c r="J32" s="19" t="s">
        <v>181</v>
      </c>
      <c r="K32" s="14">
        <f>K33+K34</f>
        <v>625.7</v>
      </c>
      <c r="L32" s="14">
        <f>L33+L34</f>
        <v>707.8</v>
      </c>
      <c r="M32" s="14">
        <f>M33+M34</f>
        <v>789.1</v>
      </c>
    </row>
    <row r="33" spans="1:13" ht="14.25" customHeight="1">
      <c r="A33" s="7" t="s">
        <v>90</v>
      </c>
      <c r="B33" s="8" t="s">
        <v>79</v>
      </c>
      <c r="C33" s="8" t="s">
        <v>15</v>
      </c>
      <c r="D33" s="8" t="s">
        <v>35</v>
      </c>
      <c r="E33" s="8" t="s">
        <v>18</v>
      </c>
      <c r="F33" s="8" t="s">
        <v>172</v>
      </c>
      <c r="G33" s="8" t="s">
        <v>20</v>
      </c>
      <c r="H33" s="8" t="s">
        <v>12</v>
      </c>
      <c r="I33" s="8" t="s">
        <v>22</v>
      </c>
      <c r="J33" s="19" t="s">
        <v>181</v>
      </c>
      <c r="K33" s="14">
        <v>625.7</v>
      </c>
      <c r="L33" s="14">
        <v>707.8</v>
      </c>
      <c r="M33" s="14">
        <v>789.1</v>
      </c>
    </row>
    <row r="34" spans="1:13" ht="27" customHeight="1">
      <c r="A34" s="7" t="s">
        <v>91</v>
      </c>
      <c r="B34" s="8" t="s">
        <v>79</v>
      </c>
      <c r="C34" s="8" t="s">
        <v>15</v>
      </c>
      <c r="D34" s="8" t="s">
        <v>35</v>
      </c>
      <c r="E34" s="8" t="s">
        <v>18</v>
      </c>
      <c r="F34" s="8" t="s">
        <v>33</v>
      </c>
      <c r="G34" s="8" t="s">
        <v>20</v>
      </c>
      <c r="H34" s="8" t="s">
        <v>12</v>
      </c>
      <c r="I34" s="8" t="s">
        <v>22</v>
      </c>
      <c r="J34" s="19" t="s">
        <v>229</v>
      </c>
      <c r="K34" s="14">
        <v>0</v>
      </c>
      <c r="L34" s="14">
        <v>0</v>
      </c>
      <c r="M34" s="14">
        <v>0</v>
      </c>
    </row>
    <row r="35" spans="1:13" ht="26.25" customHeight="1">
      <c r="A35" s="7" t="s">
        <v>92</v>
      </c>
      <c r="B35" s="8" t="s">
        <v>79</v>
      </c>
      <c r="C35" s="8" t="s">
        <v>15</v>
      </c>
      <c r="D35" s="8" t="s">
        <v>35</v>
      </c>
      <c r="E35" s="8" t="s">
        <v>38</v>
      </c>
      <c r="F35" s="8" t="s">
        <v>11</v>
      </c>
      <c r="G35" s="8" t="s">
        <v>23</v>
      </c>
      <c r="H35" s="8" t="s">
        <v>11</v>
      </c>
      <c r="I35" s="8" t="s">
        <v>22</v>
      </c>
      <c r="J35" s="19" t="s">
        <v>182</v>
      </c>
      <c r="K35" s="14">
        <f>K36</f>
        <v>1078.2</v>
      </c>
      <c r="L35" s="14">
        <f>L36</f>
        <v>1147.2</v>
      </c>
      <c r="M35" s="14">
        <f>M36</f>
        <v>1216.1</v>
      </c>
    </row>
    <row r="36" spans="1:13" ht="28.5" customHeight="1">
      <c r="A36" s="7" t="s">
        <v>64</v>
      </c>
      <c r="B36" s="8" t="s">
        <v>79</v>
      </c>
      <c r="C36" s="8" t="s">
        <v>15</v>
      </c>
      <c r="D36" s="8" t="s">
        <v>35</v>
      </c>
      <c r="E36" s="8" t="s">
        <v>38</v>
      </c>
      <c r="F36" s="8" t="s">
        <v>172</v>
      </c>
      <c r="G36" s="8" t="s">
        <v>23</v>
      </c>
      <c r="H36" s="8" t="s">
        <v>11</v>
      </c>
      <c r="I36" s="8" t="s">
        <v>22</v>
      </c>
      <c r="J36" s="19" t="s">
        <v>230</v>
      </c>
      <c r="K36" s="14">
        <v>1078.2</v>
      </c>
      <c r="L36" s="14">
        <v>1147.2</v>
      </c>
      <c r="M36" s="14">
        <v>1216.1</v>
      </c>
    </row>
    <row r="37" spans="1:13" ht="13.5" customHeight="1">
      <c r="A37" s="7" t="s">
        <v>80</v>
      </c>
      <c r="B37" s="17" t="s">
        <v>11</v>
      </c>
      <c r="C37" s="17" t="s">
        <v>15</v>
      </c>
      <c r="D37" s="17" t="s">
        <v>30</v>
      </c>
      <c r="E37" s="17" t="s">
        <v>9</v>
      </c>
      <c r="F37" s="17" t="s">
        <v>11</v>
      </c>
      <c r="G37" s="17" t="s">
        <v>9</v>
      </c>
      <c r="H37" s="17" t="s">
        <v>12</v>
      </c>
      <c r="I37" s="17" t="s">
        <v>11</v>
      </c>
      <c r="J37" s="21" t="s">
        <v>183</v>
      </c>
      <c r="K37" s="13">
        <f>K38+K40</f>
        <v>25336.309999999998</v>
      </c>
      <c r="L37" s="13">
        <f>L38+L40</f>
        <v>27570.75</v>
      </c>
      <c r="M37" s="13">
        <f>M38+M40</f>
        <v>28793.75</v>
      </c>
    </row>
    <row r="38" spans="1:13" ht="15" customHeight="1">
      <c r="A38" s="7" t="s">
        <v>49</v>
      </c>
      <c r="B38" s="8" t="s">
        <v>79</v>
      </c>
      <c r="C38" s="8" t="s">
        <v>15</v>
      </c>
      <c r="D38" s="8" t="s">
        <v>30</v>
      </c>
      <c r="E38" s="8" t="s">
        <v>20</v>
      </c>
      <c r="F38" s="8" t="s">
        <v>11</v>
      </c>
      <c r="G38" s="8" t="s">
        <v>9</v>
      </c>
      <c r="H38" s="8" t="s">
        <v>12</v>
      </c>
      <c r="I38" s="8" t="s">
        <v>22</v>
      </c>
      <c r="J38" s="19" t="s">
        <v>184</v>
      </c>
      <c r="K38" s="14">
        <f>K39</f>
        <v>8355.6</v>
      </c>
      <c r="L38" s="14">
        <f>L39</f>
        <v>9654.1</v>
      </c>
      <c r="M38" s="14">
        <f>M39</f>
        <v>10282.8</v>
      </c>
    </row>
    <row r="39" spans="1:13" ht="40.5" customHeight="1">
      <c r="A39" s="7" t="s">
        <v>93</v>
      </c>
      <c r="B39" s="8" t="s">
        <v>79</v>
      </c>
      <c r="C39" s="8" t="s">
        <v>15</v>
      </c>
      <c r="D39" s="8" t="s">
        <v>30</v>
      </c>
      <c r="E39" s="8" t="s">
        <v>20</v>
      </c>
      <c r="F39" s="8" t="s">
        <v>33</v>
      </c>
      <c r="G39" s="8" t="s">
        <v>38</v>
      </c>
      <c r="H39" s="8" t="s">
        <v>12</v>
      </c>
      <c r="I39" s="8" t="s">
        <v>22</v>
      </c>
      <c r="J39" s="19" t="s">
        <v>231</v>
      </c>
      <c r="K39" s="14">
        <v>8355.6</v>
      </c>
      <c r="L39" s="14">
        <v>9654.1</v>
      </c>
      <c r="M39" s="14">
        <v>10282.8</v>
      </c>
    </row>
    <row r="40" spans="1:13" ht="14.25" customHeight="1">
      <c r="A40" s="7" t="s">
        <v>94</v>
      </c>
      <c r="B40" s="8" t="s">
        <v>11</v>
      </c>
      <c r="C40" s="8" t="s">
        <v>15</v>
      </c>
      <c r="D40" s="8" t="s">
        <v>30</v>
      </c>
      <c r="E40" s="8" t="s">
        <v>30</v>
      </c>
      <c r="F40" s="8" t="s">
        <v>11</v>
      </c>
      <c r="G40" s="8" t="s">
        <v>9</v>
      </c>
      <c r="H40" s="8" t="s">
        <v>12</v>
      </c>
      <c r="I40" s="8" t="s">
        <v>22</v>
      </c>
      <c r="J40" s="19" t="s">
        <v>185</v>
      </c>
      <c r="K40" s="14">
        <f>K41+K43</f>
        <v>16980.71</v>
      </c>
      <c r="L40" s="14">
        <f>L41+L43</f>
        <v>17916.65</v>
      </c>
      <c r="M40" s="14">
        <f>M41+M43</f>
        <v>18510.95</v>
      </c>
    </row>
    <row r="41" spans="1:13" ht="15.75" customHeight="1">
      <c r="A41" s="7" t="s">
        <v>51</v>
      </c>
      <c r="B41" s="8" t="s">
        <v>79</v>
      </c>
      <c r="C41" s="8" t="s">
        <v>15</v>
      </c>
      <c r="D41" s="8" t="s">
        <v>30</v>
      </c>
      <c r="E41" s="8" t="s">
        <v>30</v>
      </c>
      <c r="F41" s="8" t="s">
        <v>36</v>
      </c>
      <c r="G41" s="8" t="s">
        <v>9</v>
      </c>
      <c r="H41" s="8" t="s">
        <v>12</v>
      </c>
      <c r="I41" s="8" t="s">
        <v>22</v>
      </c>
      <c r="J41" s="19" t="s">
        <v>232</v>
      </c>
      <c r="K41" s="14">
        <f>K42</f>
        <v>6836.2</v>
      </c>
      <c r="L41" s="14">
        <f>L42</f>
        <v>6836.2</v>
      </c>
      <c r="M41" s="14">
        <f>M42</f>
        <v>6836.2</v>
      </c>
    </row>
    <row r="42" spans="1:13" ht="27" customHeight="1">
      <c r="A42" s="7" t="s">
        <v>95</v>
      </c>
      <c r="B42" s="8" t="s">
        <v>79</v>
      </c>
      <c r="C42" s="8" t="s">
        <v>15</v>
      </c>
      <c r="D42" s="8" t="s">
        <v>30</v>
      </c>
      <c r="E42" s="8" t="s">
        <v>30</v>
      </c>
      <c r="F42" s="8" t="s">
        <v>37</v>
      </c>
      <c r="G42" s="8" t="s">
        <v>38</v>
      </c>
      <c r="H42" s="8" t="s">
        <v>12</v>
      </c>
      <c r="I42" s="8" t="s">
        <v>22</v>
      </c>
      <c r="J42" s="19" t="s">
        <v>233</v>
      </c>
      <c r="K42" s="14">
        <v>6836.2</v>
      </c>
      <c r="L42" s="14">
        <v>6836.2</v>
      </c>
      <c r="M42" s="14">
        <v>6836.2</v>
      </c>
    </row>
    <row r="43" spans="1:13" ht="16.5" customHeight="1">
      <c r="A43" s="7" t="s">
        <v>52</v>
      </c>
      <c r="B43" s="8" t="s">
        <v>79</v>
      </c>
      <c r="C43" s="8" t="s">
        <v>15</v>
      </c>
      <c r="D43" s="8" t="s">
        <v>30</v>
      </c>
      <c r="E43" s="8" t="s">
        <v>30</v>
      </c>
      <c r="F43" s="8" t="s">
        <v>67</v>
      </c>
      <c r="G43" s="8" t="s">
        <v>9</v>
      </c>
      <c r="H43" s="8" t="s">
        <v>12</v>
      </c>
      <c r="I43" s="8" t="s">
        <v>22</v>
      </c>
      <c r="J43" s="19" t="s">
        <v>234</v>
      </c>
      <c r="K43" s="14">
        <f>K44</f>
        <v>10144.51</v>
      </c>
      <c r="L43" s="14">
        <f>L44</f>
        <v>11080.45</v>
      </c>
      <c r="M43" s="14">
        <f>M44</f>
        <v>11674.75</v>
      </c>
    </row>
    <row r="44" spans="1:13" ht="27.75" customHeight="1">
      <c r="A44" s="7" t="s">
        <v>53</v>
      </c>
      <c r="B44" s="8" t="s">
        <v>79</v>
      </c>
      <c r="C44" s="8" t="s">
        <v>15</v>
      </c>
      <c r="D44" s="8" t="s">
        <v>30</v>
      </c>
      <c r="E44" s="8" t="s">
        <v>30</v>
      </c>
      <c r="F44" s="8" t="s">
        <v>236</v>
      </c>
      <c r="G44" s="8" t="s">
        <v>38</v>
      </c>
      <c r="H44" s="8" t="s">
        <v>12</v>
      </c>
      <c r="I44" s="8" t="s">
        <v>22</v>
      </c>
      <c r="J44" s="19" t="s">
        <v>235</v>
      </c>
      <c r="K44" s="14">
        <v>10144.51</v>
      </c>
      <c r="L44" s="14">
        <v>11080.45</v>
      </c>
      <c r="M44" s="14">
        <v>11674.75</v>
      </c>
    </row>
    <row r="45" spans="1:13" ht="17.25" customHeight="1">
      <c r="A45" s="7" t="s">
        <v>96</v>
      </c>
      <c r="B45" s="17" t="s">
        <v>11</v>
      </c>
      <c r="C45" s="17" t="s">
        <v>15</v>
      </c>
      <c r="D45" s="17" t="s">
        <v>25</v>
      </c>
      <c r="E45" s="17" t="s">
        <v>9</v>
      </c>
      <c r="F45" s="17" t="s">
        <v>11</v>
      </c>
      <c r="G45" s="17" t="s">
        <v>9</v>
      </c>
      <c r="H45" s="17" t="s">
        <v>12</v>
      </c>
      <c r="I45" s="17" t="s">
        <v>11</v>
      </c>
      <c r="J45" s="21" t="s">
        <v>186</v>
      </c>
      <c r="K45" s="13">
        <f>K46+K48</f>
        <v>19018.3</v>
      </c>
      <c r="L45" s="13">
        <f>L46+L48</f>
        <v>20150.7</v>
      </c>
      <c r="M45" s="13">
        <f>M46+M48</f>
        <v>21215.1</v>
      </c>
    </row>
    <row r="46" spans="1:13" ht="25.5" customHeight="1">
      <c r="A46" s="7" t="s">
        <v>97</v>
      </c>
      <c r="B46" s="8" t="s">
        <v>11</v>
      </c>
      <c r="C46" s="8" t="s">
        <v>15</v>
      </c>
      <c r="D46" s="8" t="s">
        <v>25</v>
      </c>
      <c r="E46" s="8" t="s">
        <v>18</v>
      </c>
      <c r="F46" s="8" t="s">
        <v>11</v>
      </c>
      <c r="G46" s="8" t="s">
        <v>20</v>
      </c>
      <c r="H46" s="8" t="s">
        <v>12</v>
      </c>
      <c r="I46" s="8" t="s">
        <v>22</v>
      </c>
      <c r="J46" s="19" t="s">
        <v>237</v>
      </c>
      <c r="K46" s="14">
        <f>K47</f>
        <v>18910.3</v>
      </c>
      <c r="L46" s="14">
        <f>L47</f>
        <v>20082.7</v>
      </c>
      <c r="M46" s="14">
        <f>M47</f>
        <v>21147.1</v>
      </c>
    </row>
    <row r="47" spans="1:13" ht="40.5" customHeight="1">
      <c r="A47" s="7" t="s">
        <v>98</v>
      </c>
      <c r="B47" s="8" t="s">
        <v>79</v>
      </c>
      <c r="C47" s="8" t="s">
        <v>15</v>
      </c>
      <c r="D47" s="8" t="s">
        <v>25</v>
      </c>
      <c r="E47" s="8" t="s">
        <v>18</v>
      </c>
      <c r="F47" s="8" t="s">
        <v>172</v>
      </c>
      <c r="G47" s="8" t="s">
        <v>20</v>
      </c>
      <c r="H47" s="8" t="s">
        <v>12</v>
      </c>
      <c r="I47" s="8" t="s">
        <v>22</v>
      </c>
      <c r="J47" s="19" t="s">
        <v>238</v>
      </c>
      <c r="K47" s="14">
        <v>18910.3</v>
      </c>
      <c r="L47" s="14">
        <v>20082.7</v>
      </c>
      <c r="M47" s="14">
        <v>21147.1</v>
      </c>
    </row>
    <row r="48" spans="1:13" ht="30" customHeight="1">
      <c r="A48" s="7" t="s">
        <v>70</v>
      </c>
      <c r="B48" s="8" t="s">
        <v>11</v>
      </c>
      <c r="C48" s="8" t="s">
        <v>15</v>
      </c>
      <c r="D48" s="8" t="s">
        <v>25</v>
      </c>
      <c r="E48" s="8" t="s">
        <v>27</v>
      </c>
      <c r="F48" s="8" t="s">
        <v>11</v>
      </c>
      <c r="G48" s="8" t="s">
        <v>20</v>
      </c>
      <c r="H48" s="8" t="s">
        <v>12</v>
      </c>
      <c r="I48" s="8" t="s">
        <v>22</v>
      </c>
      <c r="J48" s="19" t="s">
        <v>239</v>
      </c>
      <c r="K48" s="14">
        <f>K49+K50</f>
        <v>108</v>
      </c>
      <c r="L48" s="14">
        <f>L49+L50</f>
        <v>68</v>
      </c>
      <c r="M48" s="14">
        <f>M49+M50</f>
        <v>68</v>
      </c>
    </row>
    <row r="49" spans="1:13" ht="29.25" customHeight="1">
      <c r="A49" s="7" t="s">
        <v>99</v>
      </c>
      <c r="B49" s="8" t="s">
        <v>187</v>
      </c>
      <c r="C49" s="8" t="s">
        <v>15</v>
      </c>
      <c r="D49" s="8" t="s">
        <v>25</v>
      </c>
      <c r="E49" s="8" t="s">
        <v>27</v>
      </c>
      <c r="F49" s="8" t="s">
        <v>188</v>
      </c>
      <c r="G49" s="8" t="s">
        <v>20</v>
      </c>
      <c r="H49" s="8" t="s">
        <v>12</v>
      </c>
      <c r="I49" s="8" t="s">
        <v>22</v>
      </c>
      <c r="J49" s="19" t="s">
        <v>240</v>
      </c>
      <c r="K49" s="14">
        <v>50</v>
      </c>
      <c r="L49" s="14">
        <v>10</v>
      </c>
      <c r="M49" s="14">
        <v>10</v>
      </c>
    </row>
    <row r="50" spans="1:13" ht="41.25" customHeight="1">
      <c r="A50" s="7" t="s">
        <v>100</v>
      </c>
      <c r="B50" s="8" t="s">
        <v>189</v>
      </c>
      <c r="C50" s="8" t="s">
        <v>15</v>
      </c>
      <c r="D50" s="8" t="s">
        <v>25</v>
      </c>
      <c r="E50" s="8" t="s">
        <v>27</v>
      </c>
      <c r="F50" s="8" t="s">
        <v>68</v>
      </c>
      <c r="G50" s="8" t="s">
        <v>20</v>
      </c>
      <c r="H50" s="8" t="s">
        <v>12</v>
      </c>
      <c r="I50" s="8" t="s">
        <v>22</v>
      </c>
      <c r="J50" s="19" t="s">
        <v>241</v>
      </c>
      <c r="K50" s="14">
        <f>K51</f>
        <v>58</v>
      </c>
      <c r="L50" s="14">
        <f>L51</f>
        <v>58</v>
      </c>
      <c r="M50" s="14">
        <f>M51</f>
        <v>58</v>
      </c>
    </row>
    <row r="51" spans="1:13" ht="79.5" customHeight="1">
      <c r="A51" s="7" t="s">
        <v>101</v>
      </c>
      <c r="B51" s="8" t="s">
        <v>189</v>
      </c>
      <c r="C51" s="8" t="s">
        <v>15</v>
      </c>
      <c r="D51" s="8" t="s">
        <v>25</v>
      </c>
      <c r="E51" s="8" t="s">
        <v>27</v>
      </c>
      <c r="F51" s="8" t="s">
        <v>243</v>
      </c>
      <c r="G51" s="8" t="s">
        <v>20</v>
      </c>
      <c r="H51" s="8" t="s">
        <v>12</v>
      </c>
      <c r="I51" s="8" t="s">
        <v>22</v>
      </c>
      <c r="J51" s="20" t="s">
        <v>242</v>
      </c>
      <c r="K51" s="14">
        <v>58</v>
      </c>
      <c r="L51" s="14">
        <v>58</v>
      </c>
      <c r="M51" s="14">
        <v>58</v>
      </c>
    </row>
    <row r="52" spans="1:13" ht="42" customHeight="1">
      <c r="A52" s="7" t="s">
        <v>102</v>
      </c>
      <c r="B52" s="17" t="s">
        <v>11</v>
      </c>
      <c r="C52" s="17" t="s">
        <v>15</v>
      </c>
      <c r="D52" s="17" t="s">
        <v>29</v>
      </c>
      <c r="E52" s="17" t="s">
        <v>9</v>
      </c>
      <c r="F52" s="17" t="s">
        <v>11</v>
      </c>
      <c r="G52" s="17" t="s">
        <v>9</v>
      </c>
      <c r="H52" s="17" t="s">
        <v>12</v>
      </c>
      <c r="I52" s="17" t="s">
        <v>11</v>
      </c>
      <c r="J52" s="21" t="s">
        <v>190</v>
      </c>
      <c r="K52" s="13">
        <f>K53+K55+K63</f>
        <v>0</v>
      </c>
      <c r="L52" s="13">
        <f>L53+L55+L63</f>
        <v>0</v>
      </c>
      <c r="M52" s="13">
        <f>M53+M55+M63</f>
        <v>0</v>
      </c>
    </row>
    <row r="53" spans="1:13" ht="30.75" customHeight="1">
      <c r="A53" s="7" t="s">
        <v>103</v>
      </c>
      <c r="B53" s="8" t="s">
        <v>79</v>
      </c>
      <c r="C53" s="8" t="s">
        <v>15</v>
      </c>
      <c r="D53" s="8" t="s">
        <v>29</v>
      </c>
      <c r="E53" s="8" t="s">
        <v>20</v>
      </c>
      <c r="F53" s="8" t="s">
        <v>11</v>
      </c>
      <c r="G53" s="8" t="s">
        <v>9</v>
      </c>
      <c r="H53" s="8" t="s">
        <v>12</v>
      </c>
      <c r="I53" s="8" t="s">
        <v>22</v>
      </c>
      <c r="J53" s="19" t="s">
        <v>286</v>
      </c>
      <c r="K53" s="14">
        <f>K54</f>
        <v>0</v>
      </c>
      <c r="L53" s="14">
        <f>L54</f>
        <v>0</v>
      </c>
      <c r="M53" s="14">
        <f>M54</f>
        <v>0</v>
      </c>
    </row>
    <row r="54" spans="1:13" ht="42" customHeight="1">
      <c r="A54" s="7" t="s">
        <v>104</v>
      </c>
      <c r="B54" s="8" t="s">
        <v>79</v>
      </c>
      <c r="C54" s="8" t="s">
        <v>15</v>
      </c>
      <c r="D54" s="8" t="s">
        <v>29</v>
      </c>
      <c r="E54" s="8" t="s">
        <v>20</v>
      </c>
      <c r="F54" s="8" t="s">
        <v>33</v>
      </c>
      <c r="G54" s="8" t="s">
        <v>38</v>
      </c>
      <c r="H54" s="8" t="s">
        <v>12</v>
      </c>
      <c r="I54" s="8" t="s">
        <v>22</v>
      </c>
      <c r="J54" s="19" t="s">
        <v>287</v>
      </c>
      <c r="K54" s="14">
        <v>0</v>
      </c>
      <c r="L54" s="14">
        <v>0</v>
      </c>
      <c r="M54" s="14">
        <v>0</v>
      </c>
    </row>
    <row r="55" spans="1:13" ht="14.25" customHeight="1">
      <c r="A55" s="7" t="s">
        <v>24</v>
      </c>
      <c r="B55" s="8" t="s">
        <v>79</v>
      </c>
      <c r="C55" s="8" t="s">
        <v>15</v>
      </c>
      <c r="D55" s="8" t="s">
        <v>29</v>
      </c>
      <c r="E55" s="8" t="s">
        <v>38</v>
      </c>
      <c r="F55" s="8" t="s">
        <v>11</v>
      </c>
      <c r="G55" s="8" t="s">
        <v>9</v>
      </c>
      <c r="H55" s="8" t="s">
        <v>12</v>
      </c>
      <c r="I55" s="8" t="s">
        <v>22</v>
      </c>
      <c r="J55" s="19" t="s">
        <v>106</v>
      </c>
      <c r="K55" s="14">
        <f aca="true" t="shared" si="1" ref="K55:M56">K56</f>
        <v>0</v>
      </c>
      <c r="L55" s="14">
        <f t="shared" si="1"/>
        <v>0</v>
      </c>
      <c r="M55" s="14">
        <f t="shared" si="1"/>
        <v>0</v>
      </c>
    </row>
    <row r="56" spans="1:13" ht="27.75" customHeight="1">
      <c r="A56" s="7" t="s">
        <v>107</v>
      </c>
      <c r="B56" s="8" t="s">
        <v>79</v>
      </c>
      <c r="C56" s="8" t="s">
        <v>15</v>
      </c>
      <c r="D56" s="8" t="s">
        <v>29</v>
      </c>
      <c r="E56" s="8" t="s">
        <v>38</v>
      </c>
      <c r="F56" s="8" t="s">
        <v>191</v>
      </c>
      <c r="G56" s="8" t="s">
        <v>9</v>
      </c>
      <c r="H56" s="8" t="s">
        <v>12</v>
      </c>
      <c r="I56" s="8" t="s">
        <v>22</v>
      </c>
      <c r="J56" s="19" t="s">
        <v>288</v>
      </c>
      <c r="K56" s="14">
        <f t="shared" si="1"/>
        <v>0</v>
      </c>
      <c r="L56" s="14">
        <f t="shared" si="1"/>
        <v>0</v>
      </c>
      <c r="M56" s="14">
        <f t="shared" si="1"/>
        <v>0</v>
      </c>
    </row>
    <row r="57" spans="1:13" ht="25.5" customHeight="1">
      <c r="A57" s="7" t="s">
        <v>26</v>
      </c>
      <c r="B57" s="8" t="s">
        <v>79</v>
      </c>
      <c r="C57" s="8" t="s">
        <v>15</v>
      </c>
      <c r="D57" s="8" t="s">
        <v>29</v>
      </c>
      <c r="E57" s="8" t="s">
        <v>38</v>
      </c>
      <c r="F57" s="8" t="s">
        <v>61</v>
      </c>
      <c r="G57" s="8" t="s">
        <v>38</v>
      </c>
      <c r="H57" s="8" t="s">
        <v>12</v>
      </c>
      <c r="I57" s="8" t="s">
        <v>22</v>
      </c>
      <c r="J57" s="19" t="s">
        <v>289</v>
      </c>
      <c r="K57" s="14">
        <v>0</v>
      </c>
      <c r="L57" s="14">
        <v>0</v>
      </c>
      <c r="M57" s="14">
        <v>0</v>
      </c>
    </row>
    <row r="58" spans="1:13" ht="27" customHeight="1">
      <c r="A58" s="7" t="s">
        <v>105</v>
      </c>
      <c r="B58" s="8" t="s">
        <v>79</v>
      </c>
      <c r="C58" s="8" t="s">
        <v>15</v>
      </c>
      <c r="D58" s="8" t="s">
        <v>29</v>
      </c>
      <c r="E58" s="8" t="s">
        <v>27</v>
      </c>
      <c r="F58" s="8" t="s">
        <v>11</v>
      </c>
      <c r="G58" s="8" t="s">
        <v>9</v>
      </c>
      <c r="H58" s="8" t="s">
        <v>12</v>
      </c>
      <c r="I58" s="8" t="s">
        <v>22</v>
      </c>
      <c r="J58" s="20" t="s">
        <v>290</v>
      </c>
      <c r="K58" s="14">
        <f>K59+K61</f>
        <v>0</v>
      </c>
      <c r="L58" s="14">
        <f>L59+L61</f>
        <v>0</v>
      </c>
      <c r="M58" s="14">
        <f>M59+M61</f>
        <v>0</v>
      </c>
    </row>
    <row r="59" spans="1:13" ht="16.5" customHeight="1">
      <c r="A59" s="7" t="s">
        <v>109</v>
      </c>
      <c r="B59" s="8" t="s">
        <v>79</v>
      </c>
      <c r="C59" s="8" t="s">
        <v>15</v>
      </c>
      <c r="D59" s="8" t="s">
        <v>29</v>
      </c>
      <c r="E59" s="8" t="s">
        <v>27</v>
      </c>
      <c r="F59" s="8" t="s">
        <v>172</v>
      </c>
      <c r="G59" s="8" t="s">
        <v>9</v>
      </c>
      <c r="H59" s="8" t="s">
        <v>12</v>
      </c>
      <c r="I59" s="8" t="s">
        <v>22</v>
      </c>
      <c r="J59" s="19" t="s">
        <v>291</v>
      </c>
      <c r="K59" s="14">
        <f>K60</f>
        <v>0</v>
      </c>
      <c r="L59" s="14">
        <f>L60</f>
        <v>0</v>
      </c>
      <c r="M59" s="14">
        <f>M60</f>
        <v>0</v>
      </c>
    </row>
    <row r="60" spans="1:13" ht="26.25" customHeight="1">
      <c r="A60" s="7" t="s">
        <v>28</v>
      </c>
      <c r="B60" s="8" t="s">
        <v>79</v>
      </c>
      <c r="C60" s="8" t="s">
        <v>15</v>
      </c>
      <c r="D60" s="8" t="s">
        <v>29</v>
      </c>
      <c r="E60" s="8" t="s">
        <v>27</v>
      </c>
      <c r="F60" s="8" t="s">
        <v>59</v>
      </c>
      <c r="G60" s="8" t="s">
        <v>38</v>
      </c>
      <c r="H60" s="8" t="s">
        <v>12</v>
      </c>
      <c r="I60" s="8" t="s">
        <v>22</v>
      </c>
      <c r="J60" s="19" t="s">
        <v>292</v>
      </c>
      <c r="K60" s="14">
        <v>0</v>
      </c>
      <c r="L60" s="14">
        <v>0</v>
      </c>
      <c r="M60" s="14">
        <v>0</v>
      </c>
    </row>
    <row r="61" spans="1:13" ht="41.25" customHeight="1">
      <c r="A61" s="7" t="s">
        <v>14</v>
      </c>
      <c r="B61" s="8" t="s">
        <v>79</v>
      </c>
      <c r="C61" s="8" t="s">
        <v>15</v>
      </c>
      <c r="D61" s="8" t="s">
        <v>29</v>
      </c>
      <c r="E61" s="8" t="s">
        <v>27</v>
      </c>
      <c r="F61" s="8" t="s">
        <v>36</v>
      </c>
      <c r="G61" s="8" t="s">
        <v>9</v>
      </c>
      <c r="H61" s="8" t="s">
        <v>12</v>
      </c>
      <c r="I61" s="8" t="s">
        <v>22</v>
      </c>
      <c r="J61" s="19" t="s">
        <v>293</v>
      </c>
      <c r="K61" s="14">
        <f>K62</f>
        <v>0</v>
      </c>
      <c r="L61" s="14">
        <f>L62</f>
        <v>0</v>
      </c>
      <c r="M61" s="14">
        <f>M62</f>
        <v>0</v>
      </c>
    </row>
    <row r="62" spans="1:13" ht="54" customHeight="1">
      <c r="A62" s="7" t="s">
        <v>58</v>
      </c>
      <c r="B62" s="8" t="s">
        <v>79</v>
      </c>
      <c r="C62" s="8" t="s">
        <v>15</v>
      </c>
      <c r="D62" s="8" t="s">
        <v>29</v>
      </c>
      <c r="E62" s="8" t="s">
        <v>27</v>
      </c>
      <c r="F62" s="8" t="s">
        <v>37</v>
      </c>
      <c r="G62" s="8" t="s">
        <v>38</v>
      </c>
      <c r="H62" s="8" t="s">
        <v>12</v>
      </c>
      <c r="I62" s="8" t="s">
        <v>22</v>
      </c>
      <c r="J62" s="19" t="s">
        <v>294</v>
      </c>
      <c r="K62" s="14">
        <v>0</v>
      </c>
      <c r="L62" s="14">
        <v>0</v>
      </c>
      <c r="M62" s="14">
        <v>0</v>
      </c>
    </row>
    <row r="63" spans="1:13" ht="15.75" customHeight="1">
      <c r="A63" s="7" t="s">
        <v>65</v>
      </c>
      <c r="B63" s="8" t="s">
        <v>79</v>
      </c>
      <c r="C63" s="8" t="s">
        <v>15</v>
      </c>
      <c r="D63" s="8" t="s">
        <v>29</v>
      </c>
      <c r="E63" s="8" t="s">
        <v>27</v>
      </c>
      <c r="F63" s="8" t="s">
        <v>191</v>
      </c>
      <c r="G63" s="8" t="s">
        <v>9</v>
      </c>
      <c r="H63" s="8" t="s">
        <v>12</v>
      </c>
      <c r="I63" s="8" t="s">
        <v>22</v>
      </c>
      <c r="J63" s="19" t="s">
        <v>295</v>
      </c>
      <c r="K63" s="14">
        <f>K64</f>
        <v>0</v>
      </c>
      <c r="L63" s="14">
        <f>L64</f>
        <v>0</v>
      </c>
      <c r="M63" s="14">
        <f>M64</f>
        <v>0</v>
      </c>
    </row>
    <row r="64" spans="1:13" ht="30" customHeight="1">
      <c r="A64" s="7" t="s">
        <v>66</v>
      </c>
      <c r="B64" s="8" t="s">
        <v>79</v>
      </c>
      <c r="C64" s="8" t="s">
        <v>15</v>
      </c>
      <c r="D64" s="8" t="s">
        <v>29</v>
      </c>
      <c r="E64" s="8" t="s">
        <v>27</v>
      </c>
      <c r="F64" s="8" t="s">
        <v>61</v>
      </c>
      <c r="G64" s="8" t="s">
        <v>38</v>
      </c>
      <c r="H64" s="8" t="s">
        <v>12</v>
      </c>
      <c r="I64" s="8" t="s">
        <v>22</v>
      </c>
      <c r="J64" s="19" t="s">
        <v>296</v>
      </c>
      <c r="K64" s="14">
        <v>0</v>
      </c>
      <c r="L64" s="14">
        <v>0</v>
      </c>
      <c r="M64" s="14">
        <v>0</v>
      </c>
    </row>
    <row r="65" spans="1:13" ht="40.5" customHeight="1">
      <c r="A65" s="7" t="s">
        <v>69</v>
      </c>
      <c r="B65" s="17" t="s">
        <v>11</v>
      </c>
      <c r="C65" s="17" t="s">
        <v>15</v>
      </c>
      <c r="D65" s="17" t="s">
        <v>31</v>
      </c>
      <c r="E65" s="17" t="s">
        <v>9</v>
      </c>
      <c r="F65" s="17" t="s">
        <v>11</v>
      </c>
      <c r="G65" s="17" t="s">
        <v>9</v>
      </c>
      <c r="H65" s="17" t="s">
        <v>12</v>
      </c>
      <c r="I65" s="17" t="s">
        <v>11</v>
      </c>
      <c r="J65" s="21" t="s">
        <v>192</v>
      </c>
      <c r="K65" s="13">
        <f>K66+K72+K75</f>
        <v>70853.01999999999</v>
      </c>
      <c r="L65" s="13">
        <f>L66+L72+L75</f>
        <v>74558.20000000001</v>
      </c>
      <c r="M65" s="13">
        <f>M66+M72+M75</f>
        <v>78677.7</v>
      </c>
    </row>
    <row r="66" spans="1:13" ht="77.25" customHeight="1">
      <c r="A66" s="7" t="s">
        <v>108</v>
      </c>
      <c r="B66" s="8" t="s">
        <v>11</v>
      </c>
      <c r="C66" s="8" t="s">
        <v>15</v>
      </c>
      <c r="D66" s="8" t="s">
        <v>31</v>
      </c>
      <c r="E66" s="8" t="s">
        <v>35</v>
      </c>
      <c r="F66" s="8" t="s">
        <v>11</v>
      </c>
      <c r="G66" s="8" t="s">
        <v>9</v>
      </c>
      <c r="H66" s="8" t="s">
        <v>12</v>
      </c>
      <c r="I66" s="8" t="s">
        <v>32</v>
      </c>
      <c r="J66" s="20" t="s">
        <v>244</v>
      </c>
      <c r="K66" s="14">
        <f>K67+K69</f>
        <v>69258.9</v>
      </c>
      <c r="L66" s="14">
        <f>L67+L69</f>
        <v>73425.6</v>
      </c>
      <c r="M66" s="14">
        <f>M67+M69</f>
        <v>77472.5</v>
      </c>
    </row>
    <row r="67" spans="1:13" ht="65.25" customHeight="1">
      <c r="A67" s="7" t="s">
        <v>110</v>
      </c>
      <c r="B67" s="8" t="s">
        <v>11</v>
      </c>
      <c r="C67" s="8" t="s">
        <v>15</v>
      </c>
      <c r="D67" s="8" t="s">
        <v>31</v>
      </c>
      <c r="E67" s="8" t="s">
        <v>35</v>
      </c>
      <c r="F67" s="8" t="s">
        <v>172</v>
      </c>
      <c r="G67" s="8" t="s">
        <v>9</v>
      </c>
      <c r="H67" s="8" t="s">
        <v>12</v>
      </c>
      <c r="I67" s="8" t="s">
        <v>32</v>
      </c>
      <c r="J67" s="19" t="s">
        <v>245</v>
      </c>
      <c r="K67" s="14">
        <f>K68</f>
        <v>44757.5</v>
      </c>
      <c r="L67" s="14">
        <f>L68</f>
        <v>47532.5</v>
      </c>
      <c r="M67" s="14">
        <f>M68</f>
        <v>50051.7</v>
      </c>
    </row>
    <row r="68" spans="1:13" ht="65.25" customHeight="1">
      <c r="A68" s="7" t="s">
        <v>111</v>
      </c>
      <c r="B68" s="8" t="s">
        <v>193</v>
      </c>
      <c r="C68" s="8" t="s">
        <v>15</v>
      </c>
      <c r="D68" s="8" t="s">
        <v>31</v>
      </c>
      <c r="E68" s="8" t="s">
        <v>35</v>
      </c>
      <c r="F68" s="8" t="s">
        <v>59</v>
      </c>
      <c r="G68" s="8" t="s">
        <v>38</v>
      </c>
      <c r="H68" s="8" t="s">
        <v>12</v>
      </c>
      <c r="I68" s="8" t="s">
        <v>32</v>
      </c>
      <c r="J68" s="20" t="s">
        <v>246</v>
      </c>
      <c r="K68" s="14">
        <v>44757.5</v>
      </c>
      <c r="L68" s="14">
        <v>47532.5</v>
      </c>
      <c r="M68" s="14">
        <v>50051.7</v>
      </c>
    </row>
    <row r="69" spans="1:13" ht="80.25" customHeight="1">
      <c r="A69" s="7" t="s">
        <v>112</v>
      </c>
      <c r="B69" s="8" t="s">
        <v>11</v>
      </c>
      <c r="C69" s="8" t="s">
        <v>15</v>
      </c>
      <c r="D69" s="8" t="s">
        <v>31</v>
      </c>
      <c r="E69" s="8" t="s">
        <v>35</v>
      </c>
      <c r="F69" s="8" t="s">
        <v>36</v>
      </c>
      <c r="G69" s="8" t="s">
        <v>9</v>
      </c>
      <c r="H69" s="8" t="s">
        <v>12</v>
      </c>
      <c r="I69" s="8" t="s">
        <v>32</v>
      </c>
      <c r="J69" s="20" t="s">
        <v>247</v>
      </c>
      <c r="K69" s="14">
        <f aca="true" t="shared" si="2" ref="K69:M70">K70</f>
        <v>24501.4</v>
      </c>
      <c r="L69" s="14">
        <f t="shared" si="2"/>
        <v>25893.1</v>
      </c>
      <c r="M69" s="14">
        <f t="shared" si="2"/>
        <v>27420.8</v>
      </c>
    </row>
    <row r="70" spans="1:13" ht="64.5" customHeight="1">
      <c r="A70" s="7" t="s">
        <v>113</v>
      </c>
      <c r="B70" s="8" t="s">
        <v>11</v>
      </c>
      <c r="C70" s="8" t="s">
        <v>15</v>
      </c>
      <c r="D70" s="8" t="s">
        <v>31</v>
      </c>
      <c r="E70" s="8" t="s">
        <v>35</v>
      </c>
      <c r="F70" s="8" t="s">
        <v>194</v>
      </c>
      <c r="G70" s="8" t="s">
        <v>38</v>
      </c>
      <c r="H70" s="8" t="s">
        <v>12</v>
      </c>
      <c r="I70" s="8" t="s">
        <v>32</v>
      </c>
      <c r="J70" s="19" t="s">
        <v>248</v>
      </c>
      <c r="K70" s="14">
        <f t="shared" si="2"/>
        <v>24501.4</v>
      </c>
      <c r="L70" s="14">
        <f t="shared" si="2"/>
        <v>25893.1</v>
      </c>
      <c r="M70" s="14">
        <f t="shared" si="2"/>
        <v>27420.8</v>
      </c>
    </row>
    <row r="71" spans="1:13" ht="66" customHeight="1">
      <c r="A71" s="7" t="s">
        <v>114</v>
      </c>
      <c r="B71" s="8" t="s">
        <v>133</v>
      </c>
      <c r="C71" s="8" t="s">
        <v>15</v>
      </c>
      <c r="D71" s="8" t="s">
        <v>31</v>
      </c>
      <c r="E71" s="8" t="s">
        <v>35</v>
      </c>
      <c r="F71" s="8" t="s">
        <v>194</v>
      </c>
      <c r="G71" s="8" t="s">
        <v>38</v>
      </c>
      <c r="H71" s="8" t="s">
        <v>195</v>
      </c>
      <c r="I71" s="8" t="s">
        <v>32</v>
      </c>
      <c r="J71" s="20" t="s">
        <v>390</v>
      </c>
      <c r="K71" s="14">
        <v>24501.4</v>
      </c>
      <c r="L71" s="14">
        <v>25893.1</v>
      </c>
      <c r="M71" s="14">
        <v>27420.8</v>
      </c>
    </row>
    <row r="72" spans="1:13" ht="30.75" customHeight="1">
      <c r="A72" s="7" t="s">
        <v>115</v>
      </c>
      <c r="B72" s="8" t="s">
        <v>11</v>
      </c>
      <c r="C72" s="8" t="s">
        <v>15</v>
      </c>
      <c r="D72" s="8" t="s">
        <v>31</v>
      </c>
      <c r="E72" s="8" t="s">
        <v>27</v>
      </c>
      <c r="F72" s="8" t="s">
        <v>11</v>
      </c>
      <c r="G72" s="8" t="s">
        <v>9</v>
      </c>
      <c r="H72" s="8" t="s">
        <v>12</v>
      </c>
      <c r="I72" s="8" t="s">
        <v>32</v>
      </c>
      <c r="J72" s="19" t="s">
        <v>249</v>
      </c>
      <c r="K72" s="14">
        <f aca="true" t="shared" si="3" ref="K72:M73">K73</f>
        <v>845</v>
      </c>
      <c r="L72" s="14">
        <f t="shared" si="3"/>
        <v>868</v>
      </c>
      <c r="M72" s="14">
        <f t="shared" si="3"/>
        <v>925</v>
      </c>
    </row>
    <row r="73" spans="1:13" ht="42" customHeight="1">
      <c r="A73" s="7" t="s">
        <v>116</v>
      </c>
      <c r="B73" s="8" t="s">
        <v>11</v>
      </c>
      <c r="C73" s="8" t="s">
        <v>15</v>
      </c>
      <c r="D73" s="8" t="s">
        <v>31</v>
      </c>
      <c r="E73" s="8" t="s">
        <v>27</v>
      </c>
      <c r="F73" s="8" t="s">
        <v>172</v>
      </c>
      <c r="G73" s="8" t="s">
        <v>9</v>
      </c>
      <c r="H73" s="8" t="s">
        <v>12</v>
      </c>
      <c r="I73" s="8" t="s">
        <v>32</v>
      </c>
      <c r="J73" s="19" t="s">
        <v>250</v>
      </c>
      <c r="K73" s="14">
        <f t="shared" si="3"/>
        <v>845</v>
      </c>
      <c r="L73" s="14">
        <f t="shared" si="3"/>
        <v>868</v>
      </c>
      <c r="M73" s="14">
        <f t="shared" si="3"/>
        <v>925</v>
      </c>
    </row>
    <row r="74" spans="1:13" ht="54.75" customHeight="1">
      <c r="A74" s="7" t="s">
        <v>117</v>
      </c>
      <c r="B74" s="8" t="s">
        <v>133</v>
      </c>
      <c r="C74" s="8" t="s">
        <v>15</v>
      </c>
      <c r="D74" s="8" t="s">
        <v>31</v>
      </c>
      <c r="E74" s="8" t="s">
        <v>27</v>
      </c>
      <c r="F74" s="8" t="s">
        <v>62</v>
      </c>
      <c r="G74" s="8" t="s">
        <v>38</v>
      </c>
      <c r="H74" s="8" t="s">
        <v>12</v>
      </c>
      <c r="I74" s="8" t="s">
        <v>32</v>
      </c>
      <c r="J74" s="19" t="s">
        <v>251</v>
      </c>
      <c r="K74" s="14">
        <v>845</v>
      </c>
      <c r="L74" s="14">
        <v>868</v>
      </c>
      <c r="M74" s="14">
        <v>925</v>
      </c>
    </row>
    <row r="75" spans="1:13" ht="77.25" customHeight="1">
      <c r="A75" s="7" t="s">
        <v>118</v>
      </c>
      <c r="B75" s="8" t="s">
        <v>11</v>
      </c>
      <c r="C75" s="8" t="s">
        <v>15</v>
      </c>
      <c r="D75" s="8" t="s">
        <v>31</v>
      </c>
      <c r="E75" s="8" t="s">
        <v>29</v>
      </c>
      <c r="F75" s="8" t="s">
        <v>11</v>
      </c>
      <c r="G75" s="8" t="s">
        <v>9</v>
      </c>
      <c r="H75" s="8" t="s">
        <v>12</v>
      </c>
      <c r="I75" s="8" t="s">
        <v>32</v>
      </c>
      <c r="J75" s="20" t="s">
        <v>252</v>
      </c>
      <c r="K75" s="14">
        <f>K76</f>
        <v>749.12</v>
      </c>
      <c r="L75" s="14">
        <f>L76</f>
        <v>264.6</v>
      </c>
      <c r="M75" s="14">
        <f>M76</f>
        <v>280.2</v>
      </c>
    </row>
    <row r="76" spans="1:13" ht="81.75" customHeight="1">
      <c r="A76" s="7" t="s">
        <v>119</v>
      </c>
      <c r="B76" s="8" t="s">
        <v>11</v>
      </c>
      <c r="C76" s="8" t="s">
        <v>15</v>
      </c>
      <c r="D76" s="8" t="s">
        <v>31</v>
      </c>
      <c r="E76" s="8" t="s">
        <v>29</v>
      </c>
      <c r="F76" s="8" t="s">
        <v>196</v>
      </c>
      <c r="G76" s="8" t="s">
        <v>38</v>
      </c>
      <c r="H76" s="8" t="s">
        <v>12</v>
      </c>
      <c r="I76" s="8" t="s">
        <v>32</v>
      </c>
      <c r="J76" s="20" t="s">
        <v>253</v>
      </c>
      <c r="K76" s="14">
        <v>749.12</v>
      </c>
      <c r="L76" s="14">
        <v>264.6</v>
      </c>
      <c r="M76" s="14">
        <v>280.2</v>
      </c>
    </row>
    <row r="77" spans="1:13" ht="28.5" customHeight="1">
      <c r="A77" s="7" t="s">
        <v>120</v>
      </c>
      <c r="B77" s="17" t="s">
        <v>11</v>
      </c>
      <c r="C77" s="17" t="s">
        <v>15</v>
      </c>
      <c r="D77" s="17" t="s">
        <v>17</v>
      </c>
      <c r="E77" s="17" t="s">
        <v>9</v>
      </c>
      <c r="F77" s="17" t="s">
        <v>11</v>
      </c>
      <c r="G77" s="17" t="s">
        <v>9</v>
      </c>
      <c r="H77" s="17" t="s">
        <v>12</v>
      </c>
      <c r="I77" s="17" t="s">
        <v>11</v>
      </c>
      <c r="J77" s="21" t="s">
        <v>197</v>
      </c>
      <c r="K77" s="13">
        <f>K78</f>
        <v>209</v>
      </c>
      <c r="L77" s="13">
        <f>L78</f>
        <v>855.6</v>
      </c>
      <c r="M77" s="13">
        <f>M78</f>
        <v>900.9</v>
      </c>
    </row>
    <row r="78" spans="1:13" ht="16.5" customHeight="1">
      <c r="A78" s="7" t="s">
        <v>121</v>
      </c>
      <c r="B78" s="8" t="s">
        <v>76</v>
      </c>
      <c r="C78" s="8" t="s">
        <v>15</v>
      </c>
      <c r="D78" s="8" t="s">
        <v>17</v>
      </c>
      <c r="E78" s="8" t="s">
        <v>20</v>
      </c>
      <c r="F78" s="8" t="s">
        <v>11</v>
      </c>
      <c r="G78" s="8" t="s">
        <v>20</v>
      </c>
      <c r="H78" s="8" t="s">
        <v>12</v>
      </c>
      <c r="I78" s="8" t="s">
        <v>32</v>
      </c>
      <c r="J78" s="19" t="s">
        <v>75</v>
      </c>
      <c r="K78" s="14">
        <f>SUM(K79:K81)</f>
        <v>209</v>
      </c>
      <c r="L78" s="14">
        <f>SUM(L79:L81)</f>
        <v>855.6</v>
      </c>
      <c r="M78" s="14">
        <f>SUM(M79:M81)</f>
        <v>900.9</v>
      </c>
    </row>
    <row r="79" spans="1:13" ht="24.75" customHeight="1">
      <c r="A79" s="7" t="s">
        <v>122</v>
      </c>
      <c r="B79" s="8" t="s">
        <v>76</v>
      </c>
      <c r="C79" s="8" t="s">
        <v>15</v>
      </c>
      <c r="D79" s="8" t="s">
        <v>17</v>
      </c>
      <c r="E79" s="8" t="s">
        <v>20</v>
      </c>
      <c r="F79" s="8" t="s">
        <v>172</v>
      </c>
      <c r="G79" s="8" t="s">
        <v>20</v>
      </c>
      <c r="H79" s="8" t="s">
        <v>12</v>
      </c>
      <c r="I79" s="8" t="s">
        <v>32</v>
      </c>
      <c r="J79" s="19" t="s">
        <v>198</v>
      </c>
      <c r="K79" s="14">
        <v>22</v>
      </c>
      <c r="L79" s="14">
        <v>86</v>
      </c>
      <c r="M79" s="14">
        <v>95.1</v>
      </c>
    </row>
    <row r="80" spans="1:13" ht="27.75" customHeight="1">
      <c r="A80" s="7" t="s">
        <v>123</v>
      </c>
      <c r="B80" s="8" t="s">
        <v>76</v>
      </c>
      <c r="C80" s="8" t="s">
        <v>15</v>
      </c>
      <c r="D80" s="8" t="s">
        <v>17</v>
      </c>
      <c r="E80" s="8" t="s">
        <v>20</v>
      </c>
      <c r="F80" s="8" t="s">
        <v>33</v>
      </c>
      <c r="G80" s="8" t="s">
        <v>20</v>
      </c>
      <c r="H80" s="8" t="s">
        <v>12</v>
      </c>
      <c r="I80" s="8" t="s">
        <v>32</v>
      </c>
      <c r="J80" s="19" t="s">
        <v>199</v>
      </c>
      <c r="K80" s="14">
        <v>0</v>
      </c>
      <c r="L80" s="14">
        <v>0</v>
      </c>
      <c r="M80" s="14">
        <v>0</v>
      </c>
    </row>
    <row r="81" spans="1:13" ht="18" customHeight="1">
      <c r="A81" s="7" t="s">
        <v>124</v>
      </c>
      <c r="B81" s="8" t="s">
        <v>76</v>
      </c>
      <c r="C81" s="8" t="s">
        <v>15</v>
      </c>
      <c r="D81" s="8" t="s">
        <v>17</v>
      </c>
      <c r="E81" s="8" t="s">
        <v>20</v>
      </c>
      <c r="F81" s="8" t="s">
        <v>67</v>
      </c>
      <c r="G81" s="8" t="s">
        <v>20</v>
      </c>
      <c r="H81" s="8" t="s">
        <v>12</v>
      </c>
      <c r="I81" s="8" t="s">
        <v>32</v>
      </c>
      <c r="J81" s="19" t="s">
        <v>200</v>
      </c>
      <c r="K81" s="14">
        <v>187</v>
      </c>
      <c r="L81" s="14">
        <v>769.6</v>
      </c>
      <c r="M81" s="14">
        <v>805.8</v>
      </c>
    </row>
    <row r="82" spans="1:13" ht="31.5" customHeight="1">
      <c r="A82" s="7" t="s">
        <v>125</v>
      </c>
      <c r="B82" s="17" t="s">
        <v>11</v>
      </c>
      <c r="C82" s="17" t="s">
        <v>15</v>
      </c>
      <c r="D82" s="17" t="s">
        <v>19</v>
      </c>
      <c r="E82" s="17" t="s">
        <v>9</v>
      </c>
      <c r="F82" s="17" t="s">
        <v>11</v>
      </c>
      <c r="G82" s="17" t="s">
        <v>9</v>
      </c>
      <c r="H82" s="17" t="s">
        <v>12</v>
      </c>
      <c r="I82" s="17" t="s">
        <v>11</v>
      </c>
      <c r="J82" s="21" t="s">
        <v>201</v>
      </c>
      <c r="K82" s="13">
        <f>K83+K87</f>
        <v>4841.57</v>
      </c>
      <c r="L82" s="13">
        <f>L83+L87</f>
        <v>1620.25</v>
      </c>
      <c r="M82" s="13">
        <f>M83+M87</f>
        <v>1620.25</v>
      </c>
    </row>
    <row r="83" spans="1:13" ht="17.25" customHeight="1">
      <c r="A83" s="7" t="s">
        <v>126</v>
      </c>
      <c r="B83" s="8" t="s">
        <v>11</v>
      </c>
      <c r="C83" s="8" t="s">
        <v>15</v>
      </c>
      <c r="D83" s="8" t="s">
        <v>19</v>
      </c>
      <c r="E83" s="8" t="s">
        <v>20</v>
      </c>
      <c r="F83" s="8" t="s">
        <v>11</v>
      </c>
      <c r="G83" s="8" t="s">
        <v>9</v>
      </c>
      <c r="H83" s="8" t="s">
        <v>12</v>
      </c>
      <c r="I83" s="8" t="s">
        <v>39</v>
      </c>
      <c r="J83" s="19" t="s">
        <v>202</v>
      </c>
      <c r="K83" s="14">
        <f>K84</f>
        <v>1020.25</v>
      </c>
      <c r="L83" s="14">
        <f>L84</f>
        <v>1020.25</v>
      </c>
      <c r="M83" s="14">
        <f>M84</f>
        <v>1020.25</v>
      </c>
    </row>
    <row r="84" spans="1:13" ht="29.25" customHeight="1">
      <c r="A84" s="7" t="s">
        <v>127</v>
      </c>
      <c r="B84" s="8" t="s">
        <v>11</v>
      </c>
      <c r="C84" s="8" t="s">
        <v>15</v>
      </c>
      <c r="D84" s="8" t="s">
        <v>19</v>
      </c>
      <c r="E84" s="8" t="s">
        <v>20</v>
      </c>
      <c r="F84" s="8" t="s">
        <v>203</v>
      </c>
      <c r="G84" s="8" t="s">
        <v>38</v>
      </c>
      <c r="H84" s="8" t="s">
        <v>12</v>
      </c>
      <c r="I84" s="8" t="s">
        <v>39</v>
      </c>
      <c r="J84" s="19" t="s">
        <v>254</v>
      </c>
      <c r="K84" s="14">
        <f>K85+K86</f>
        <v>1020.25</v>
      </c>
      <c r="L84" s="14">
        <f>L85+L86</f>
        <v>1020.25</v>
      </c>
      <c r="M84" s="14">
        <f>M85+M86</f>
        <v>1020.25</v>
      </c>
    </row>
    <row r="85" spans="1:13" ht="29.25" customHeight="1">
      <c r="A85" s="7" t="s">
        <v>128</v>
      </c>
      <c r="B85" s="8" t="s">
        <v>189</v>
      </c>
      <c r="C85" s="8" t="s">
        <v>15</v>
      </c>
      <c r="D85" s="8" t="s">
        <v>19</v>
      </c>
      <c r="E85" s="8" t="s">
        <v>20</v>
      </c>
      <c r="F85" s="8" t="s">
        <v>203</v>
      </c>
      <c r="G85" s="8" t="s">
        <v>38</v>
      </c>
      <c r="H85" s="8" t="s">
        <v>12</v>
      </c>
      <c r="I85" s="8" t="s">
        <v>39</v>
      </c>
      <c r="J85" s="19" t="s">
        <v>254</v>
      </c>
      <c r="K85" s="14">
        <v>1020.25</v>
      </c>
      <c r="L85" s="14">
        <v>1020.25</v>
      </c>
      <c r="M85" s="14">
        <v>1020.25</v>
      </c>
    </row>
    <row r="86" spans="1:13" ht="29.25" customHeight="1">
      <c r="A86" s="7" t="s">
        <v>129</v>
      </c>
      <c r="B86" s="8" t="s">
        <v>297</v>
      </c>
      <c r="C86" s="8" t="s">
        <v>15</v>
      </c>
      <c r="D86" s="8" t="s">
        <v>19</v>
      </c>
      <c r="E86" s="8" t="s">
        <v>20</v>
      </c>
      <c r="F86" s="8" t="s">
        <v>203</v>
      </c>
      <c r="G86" s="8" t="s">
        <v>38</v>
      </c>
      <c r="H86" s="8" t="s">
        <v>12</v>
      </c>
      <c r="I86" s="8" t="s">
        <v>39</v>
      </c>
      <c r="J86" s="19" t="s">
        <v>254</v>
      </c>
      <c r="K86" s="14">
        <v>0</v>
      </c>
      <c r="L86" s="14">
        <v>0</v>
      </c>
      <c r="M86" s="14">
        <v>0</v>
      </c>
    </row>
    <row r="87" spans="1:13" ht="15.75" customHeight="1">
      <c r="A87" s="7" t="s">
        <v>319</v>
      </c>
      <c r="B87" s="8" t="s">
        <v>11</v>
      </c>
      <c r="C87" s="8" t="s">
        <v>15</v>
      </c>
      <c r="D87" s="8" t="s">
        <v>19</v>
      </c>
      <c r="E87" s="8" t="s">
        <v>23</v>
      </c>
      <c r="F87" s="8" t="s">
        <v>11</v>
      </c>
      <c r="G87" s="8" t="s">
        <v>9</v>
      </c>
      <c r="H87" s="8" t="s">
        <v>12</v>
      </c>
      <c r="I87" s="8" t="s">
        <v>39</v>
      </c>
      <c r="J87" s="19" t="s">
        <v>204</v>
      </c>
      <c r="K87" s="14">
        <f aca="true" t="shared" si="4" ref="K87:M88">K88</f>
        <v>3821.32</v>
      </c>
      <c r="L87" s="14">
        <f t="shared" si="4"/>
        <v>600</v>
      </c>
      <c r="M87" s="14">
        <f t="shared" si="4"/>
        <v>600</v>
      </c>
    </row>
    <row r="88" spans="1:13" ht="15.75" customHeight="1">
      <c r="A88" s="7" t="s">
        <v>320</v>
      </c>
      <c r="B88" s="8" t="s">
        <v>11</v>
      </c>
      <c r="C88" s="8" t="s">
        <v>15</v>
      </c>
      <c r="D88" s="8" t="s">
        <v>19</v>
      </c>
      <c r="E88" s="8" t="s">
        <v>23</v>
      </c>
      <c r="F88" s="8" t="s">
        <v>205</v>
      </c>
      <c r="G88" s="8" t="s">
        <v>9</v>
      </c>
      <c r="H88" s="8" t="s">
        <v>12</v>
      </c>
      <c r="I88" s="8" t="s">
        <v>39</v>
      </c>
      <c r="J88" s="19" t="s">
        <v>255</v>
      </c>
      <c r="K88" s="14">
        <f t="shared" si="4"/>
        <v>3821.32</v>
      </c>
      <c r="L88" s="14">
        <f t="shared" si="4"/>
        <v>600</v>
      </c>
      <c r="M88" s="14">
        <f t="shared" si="4"/>
        <v>600</v>
      </c>
    </row>
    <row r="89" spans="1:13" ht="27" customHeight="1">
      <c r="A89" s="7" t="s">
        <v>321</v>
      </c>
      <c r="B89" s="8" t="s">
        <v>11</v>
      </c>
      <c r="C89" s="8" t="s">
        <v>15</v>
      </c>
      <c r="D89" s="8" t="s">
        <v>19</v>
      </c>
      <c r="E89" s="8" t="s">
        <v>23</v>
      </c>
      <c r="F89" s="8" t="s">
        <v>203</v>
      </c>
      <c r="G89" s="8" t="s">
        <v>38</v>
      </c>
      <c r="H89" s="8" t="s">
        <v>12</v>
      </c>
      <c r="I89" s="8" t="s">
        <v>39</v>
      </c>
      <c r="J89" s="19" t="s">
        <v>256</v>
      </c>
      <c r="K89" s="14">
        <f>600+3221.32</f>
        <v>3821.32</v>
      </c>
      <c r="L89" s="14">
        <v>600</v>
      </c>
      <c r="M89" s="14">
        <v>600</v>
      </c>
    </row>
    <row r="90" spans="1:13" ht="30" customHeight="1">
      <c r="A90" s="7" t="s">
        <v>322</v>
      </c>
      <c r="B90" s="17" t="s">
        <v>11</v>
      </c>
      <c r="C90" s="17" t="s">
        <v>15</v>
      </c>
      <c r="D90" s="17" t="s">
        <v>40</v>
      </c>
      <c r="E90" s="17" t="s">
        <v>9</v>
      </c>
      <c r="F90" s="17" t="s">
        <v>11</v>
      </c>
      <c r="G90" s="17" t="s">
        <v>9</v>
      </c>
      <c r="H90" s="17" t="s">
        <v>12</v>
      </c>
      <c r="I90" s="17" t="s">
        <v>11</v>
      </c>
      <c r="J90" s="21" t="s">
        <v>206</v>
      </c>
      <c r="K90" s="13">
        <f>K91+K93+K96</f>
        <v>6872.88</v>
      </c>
      <c r="L90" s="13">
        <f>L91+L93+L96</f>
        <v>1440</v>
      </c>
      <c r="M90" s="13">
        <f>M91+M93+M96</f>
        <v>1440</v>
      </c>
    </row>
    <row r="91" spans="1:13" ht="15" customHeight="1">
      <c r="A91" s="7" t="s">
        <v>323</v>
      </c>
      <c r="B91" s="8" t="s">
        <v>11</v>
      </c>
      <c r="C91" s="8" t="s">
        <v>15</v>
      </c>
      <c r="D91" s="8" t="s">
        <v>40</v>
      </c>
      <c r="E91" s="8" t="s">
        <v>20</v>
      </c>
      <c r="F91" s="8" t="s">
        <v>11</v>
      </c>
      <c r="G91" s="8" t="s">
        <v>9</v>
      </c>
      <c r="H91" s="8" t="s">
        <v>12</v>
      </c>
      <c r="I91" s="8" t="s">
        <v>57</v>
      </c>
      <c r="J91" s="19" t="s">
        <v>207</v>
      </c>
      <c r="K91" s="14">
        <f>K92</f>
        <v>40</v>
      </c>
      <c r="L91" s="14">
        <f>L92</f>
        <v>40</v>
      </c>
      <c r="M91" s="14">
        <f>M92</f>
        <v>40</v>
      </c>
    </row>
    <row r="92" spans="1:13" ht="27.75" customHeight="1">
      <c r="A92" s="7" t="s">
        <v>324</v>
      </c>
      <c r="B92" s="8" t="s">
        <v>133</v>
      </c>
      <c r="C92" s="8" t="s">
        <v>15</v>
      </c>
      <c r="D92" s="8" t="s">
        <v>40</v>
      </c>
      <c r="E92" s="8" t="s">
        <v>20</v>
      </c>
      <c r="F92" s="8" t="s">
        <v>67</v>
      </c>
      <c r="G92" s="8" t="s">
        <v>38</v>
      </c>
      <c r="H92" s="8" t="s">
        <v>12</v>
      </c>
      <c r="I92" s="8" t="s">
        <v>57</v>
      </c>
      <c r="J92" s="19" t="s">
        <v>257</v>
      </c>
      <c r="K92" s="14">
        <v>40</v>
      </c>
      <c r="L92" s="14">
        <v>40</v>
      </c>
      <c r="M92" s="14">
        <v>40</v>
      </c>
    </row>
    <row r="93" spans="1:13" ht="78" customHeight="1">
      <c r="A93" s="7" t="s">
        <v>325</v>
      </c>
      <c r="B93" s="8" t="s">
        <v>11</v>
      </c>
      <c r="C93" s="8" t="s">
        <v>15</v>
      </c>
      <c r="D93" s="8" t="s">
        <v>40</v>
      </c>
      <c r="E93" s="8" t="s">
        <v>23</v>
      </c>
      <c r="F93" s="8" t="s">
        <v>11</v>
      </c>
      <c r="G93" s="8" t="s">
        <v>9</v>
      </c>
      <c r="H93" s="8" t="s">
        <v>12</v>
      </c>
      <c r="I93" s="8" t="s">
        <v>11</v>
      </c>
      <c r="J93" s="20" t="s">
        <v>258</v>
      </c>
      <c r="K93" s="14">
        <f aca="true" t="shared" si="5" ref="K93:M94">K94</f>
        <v>5432.88</v>
      </c>
      <c r="L93" s="14">
        <f t="shared" si="5"/>
        <v>0</v>
      </c>
      <c r="M93" s="14">
        <f t="shared" si="5"/>
        <v>0</v>
      </c>
    </row>
    <row r="94" spans="1:13" ht="96" customHeight="1">
      <c r="A94" s="7" t="s">
        <v>326</v>
      </c>
      <c r="B94" s="8" t="s">
        <v>11</v>
      </c>
      <c r="C94" s="8" t="s">
        <v>15</v>
      </c>
      <c r="D94" s="8" t="s">
        <v>40</v>
      </c>
      <c r="E94" s="8" t="s">
        <v>23</v>
      </c>
      <c r="F94" s="8" t="s">
        <v>67</v>
      </c>
      <c r="G94" s="8" t="s">
        <v>38</v>
      </c>
      <c r="H94" s="8" t="s">
        <v>12</v>
      </c>
      <c r="I94" s="8" t="s">
        <v>57</v>
      </c>
      <c r="J94" s="20" t="s">
        <v>259</v>
      </c>
      <c r="K94" s="14">
        <f t="shared" si="5"/>
        <v>5432.88</v>
      </c>
      <c r="L94" s="14">
        <f t="shared" si="5"/>
        <v>0</v>
      </c>
      <c r="M94" s="14">
        <f t="shared" si="5"/>
        <v>0</v>
      </c>
    </row>
    <row r="95" spans="1:13" ht="79.5" customHeight="1">
      <c r="A95" s="7" t="s">
        <v>327</v>
      </c>
      <c r="B95" s="8" t="s">
        <v>133</v>
      </c>
      <c r="C95" s="8" t="s">
        <v>15</v>
      </c>
      <c r="D95" s="8" t="s">
        <v>40</v>
      </c>
      <c r="E95" s="8" t="s">
        <v>23</v>
      </c>
      <c r="F95" s="8" t="s">
        <v>208</v>
      </c>
      <c r="G95" s="8" t="s">
        <v>38</v>
      </c>
      <c r="H95" s="8" t="s">
        <v>12</v>
      </c>
      <c r="I95" s="8" t="s">
        <v>57</v>
      </c>
      <c r="J95" s="20" t="s">
        <v>429</v>
      </c>
      <c r="K95" s="14">
        <v>5432.88</v>
      </c>
      <c r="L95" s="14">
        <v>0</v>
      </c>
      <c r="M95" s="14">
        <v>0</v>
      </c>
    </row>
    <row r="96" spans="1:13" ht="30.75" customHeight="1">
      <c r="A96" s="7" t="s">
        <v>328</v>
      </c>
      <c r="B96" s="8" t="s">
        <v>11</v>
      </c>
      <c r="C96" s="8" t="s">
        <v>15</v>
      </c>
      <c r="D96" s="8" t="s">
        <v>40</v>
      </c>
      <c r="E96" s="8" t="s">
        <v>30</v>
      </c>
      <c r="F96" s="8" t="s">
        <v>11</v>
      </c>
      <c r="G96" s="8" t="s">
        <v>9</v>
      </c>
      <c r="H96" s="8" t="s">
        <v>12</v>
      </c>
      <c r="I96" s="8" t="s">
        <v>42</v>
      </c>
      <c r="J96" s="19" t="s">
        <v>260</v>
      </c>
      <c r="K96" s="14">
        <f aca="true" t="shared" si="6" ref="K96:M97">K97</f>
        <v>1400</v>
      </c>
      <c r="L96" s="14">
        <f t="shared" si="6"/>
        <v>1400</v>
      </c>
      <c r="M96" s="14">
        <f t="shared" si="6"/>
        <v>1400</v>
      </c>
    </row>
    <row r="97" spans="1:13" ht="27.75" customHeight="1">
      <c r="A97" s="7" t="s">
        <v>329</v>
      </c>
      <c r="B97" s="8" t="s">
        <v>11</v>
      </c>
      <c r="C97" s="8" t="s">
        <v>15</v>
      </c>
      <c r="D97" s="8" t="s">
        <v>40</v>
      </c>
      <c r="E97" s="8" t="s">
        <v>30</v>
      </c>
      <c r="F97" s="8" t="s">
        <v>172</v>
      </c>
      <c r="G97" s="8" t="s">
        <v>9</v>
      </c>
      <c r="H97" s="8" t="s">
        <v>12</v>
      </c>
      <c r="I97" s="8" t="s">
        <v>42</v>
      </c>
      <c r="J97" s="19" t="s">
        <v>261</v>
      </c>
      <c r="K97" s="14">
        <f t="shared" si="6"/>
        <v>1400</v>
      </c>
      <c r="L97" s="14">
        <f t="shared" si="6"/>
        <v>1400</v>
      </c>
      <c r="M97" s="14">
        <f t="shared" si="6"/>
        <v>1400</v>
      </c>
    </row>
    <row r="98" spans="1:13" ht="39.75" customHeight="1">
      <c r="A98" s="7" t="s">
        <v>330</v>
      </c>
      <c r="B98" s="8" t="s">
        <v>193</v>
      </c>
      <c r="C98" s="8" t="s">
        <v>15</v>
      </c>
      <c r="D98" s="8" t="s">
        <v>40</v>
      </c>
      <c r="E98" s="8" t="s">
        <v>30</v>
      </c>
      <c r="F98" s="8" t="s">
        <v>59</v>
      </c>
      <c r="G98" s="8" t="s">
        <v>38</v>
      </c>
      <c r="H98" s="8" t="s">
        <v>12</v>
      </c>
      <c r="I98" s="8" t="s">
        <v>42</v>
      </c>
      <c r="J98" s="19" t="s">
        <v>262</v>
      </c>
      <c r="K98" s="14">
        <v>1400</v>
      </c>
      <c r="L98" s="14">
        <v>1400</v>
      </c>
      <c r="M98" s="14">
        <v>1400</v>
      </c>
    </row>
    <row r="99" spans="1:13" ht="18" customHeight="1">
      <c r="A99" s="7" t="s">
        <v>331</v>
      </c>
      <c r="B99" s="17" t="s">
        <v>11</v>
      </c>
      <c r="C99" s="17" t="s">
        <v>15</v>
      </c>
      <c r="D99" s="17" t="s">
        <v>45</v>
      </c>
      <c r="E99" s="17" t="s">
        <v>9</v>
      </c>
      <c r="F99" s="17" t="s">
        <v>11</v>
      </c>
      <c r="G99" s="17" t="s">
        <v>9</v>
      </c>
      <c r="H99" s="17" t="s">
        <v>12</v>
      </c>
      <c r="I99" s="17" t="s">
        <v>11</v>
      </c>
      <c r="J99" s="21" t="s">
        <v>209</v>
      </c>
      <c r="K99" s="13">
        <f>K100+K103+K107+K112+K113+K115+K117+K119+K120+K122+K104</f>
        <v>9357.800000000001</v>
      </c>
      <c r="L99" s="13">
        <f>L100+L103+L107+L112+L113+L115+L117+L119+L120+L122+L104</f>
        <v>9357.800000000001</v>
      </c>
      <c r="M99" s="13">
        <f>M100+M103+M107+M112+M113+M115+M117+M119+M120+M122+M104</f>
        <v>9357.800000000001</v>
      </c>
    </row>
    <row r="100" spans="1:13" ht="29.25" customHeight="1">
      <c r="A100" s="7" t="s">
        <v>332</v>
      </c>
      <c r="B100" s="8" t="s">
        <v>79</v>
      </c>
      <c r="C100" s="8" t="s">
        <v>15</v>
      </c>
      <c r="D100" s="8" t="s">
        <v>45</v>
      </c>
      <c r="E100" s="8" t="s">
        <v>18</v>
      </c>
      <c r="F100" s="8" t="s">
        <v>11</v>
      </c>
      <c r="G100" s="8" t="s">
        <v>9</v>
      </c>
      <c r="H100" s="8" t="s">
        <v>12</v>
      </c>
      <c r="I100" s="8" t="s">
        <v>44</v>
      </c>
      <c r="J100" s="20" t="s">
        <v>263</v>
      </c>
      <c r="K100" s="14">
        <f>K101+K102</f>
        <v>189</v>
      </c>
      <c r="L100" s="14">
        <f>L101+L102</f>
        <v>189</v>
      </c>
      <c r="M100" s="14">
        <f>M101+M102</f>
        <v>189</v>
      </c>
    </row>
    <row r="101" spans="1:13" ht="64.5" customHeight="1">
      <c r="A101" s="7" t="s">
        <v>34</v>
      </c>
      <c r="B101" s="8" t="s">
        <v>79</v>
      </c>
      <c r="C101" s="8" t="s">
        <v>15</v>
      </c>
      <c r="D101" s="8" t="s">
        <v>45</v>
      </c>
      <c r="E101" s="8" t="s">
        <v>18</v>
      </c>
      <c r="F101" s="8" t="s">
        <v>172</v>
      </c>
      <c r="G101" s="8" t="s">
        <v>20</v>
      </c>
      <c r="H101" s="8" t="s">
        <v>12</v>
      </c>
      <c r="I101" s="8" t="s">
        <v>44</v>
      </c>
      <c r="J101" s="20" t="s">
        <v>264</v>
      </c>
      <c r="K101" s="14">
        <v>135.7</v>
      </c>
      <c r="L101" s="14">
        <v>135.7</v>
      </c>
      <c r="M101" s="14">
        <v>135.7</v>
      </c>
    </row>
    <row r="102" spans="1:13" ht="53.25" customHeight="1">
      <c r="A102" s="7" t="s">
        <v>333</v>
      </c>
      <c r="B102" s="8" t="s">
        <v>79</v>
      </c>
      <c r="C102" s="8" t="s">
        <v>15</v>
      </c>
      <c r="D102" s="8" t="s">
        <v>45</v>
      </c>
      <c r="E102" s="8" t="s">
        <v>18</v>
      </c>
      <c r="F102" s="8" t="s">
        <v>36</v>
      </c>
      <c r="G102" s="8" t="s">
        <v>20</v>
      </c>
      <c r="H102" s="8" t="s">
        <v>12</v>
      </c>
      <c r="I102" s="8" t="s">
        <v>44</v>
      </c>
      <c r="J102" s="19" t="s">
        <v>265</v>
      </c>
      <c r="K102" s="14">
        <v>53.3</v>
      </c>
      <c r="L102" s="14">
        <v>53.3</v>
      </c>
      <c r="M102" s="14">
        <v>53.3</v>
      </c>
    </row>
    <row r="103" spans="1:13" ht="52.5" customHeight="1">
      <c r="A103" s="7" t="s">
        <v>334</v>
      </c>
      <c r="B103" s="8" t="s">
        <v>79</v>
      </c>
      <c r="C103" s="8" t="s">
        <v>15</v>
      </c>
      <c r="D103" s="8" t="s">
        <v>45</v>
      </c>
      <c r="E103" s="8" t="s">
        <v>30</v>
      </c>
      <c r="F103" s="8" t="s">
        <v>11</v>
      </c>
      <c r="G103" s="8" t="s">
        <v>20</v>
      </c>
      <c r="H103" s="8" t="s">
        <v>12</v>
      </c>
      <c r="I103" s="8" t="s">
        <v>44</v>
      </c>
      <c r="J103" s="19" t="s">
        <v>266</v>
      </c>
      <c r="K103" s="14">
        <v>279.8</v>
      </c>
      <c r="L103" s="14">
        <v>279.8</v>
      </c>
      <c r="M103" s="14">
        <v>279.8</v>
      </c>
    </row>
    <row r="104" spans="1:13" ht="54.75" customHeight="1">
      <c r="A104" s="7" t="s">
        <v>335</v>
      </c>
      <c r="B104" s="8" t="s">
        <v>11</v>
      </c>
      <c r="C104" s="8" t="s">
        <v>15</v>
      </c>
      <c r="D104" s="8" t="s">
        <v>45</v>
      </c>
      <c r="E104" s="8" t="s">
        <v>25</v>
      </c>
      <c r="F104" s="8" t="s">
        <v>11</v>
      </c>
      <c r="G104" s="8" t="s">
        <v>20</v>
      </c>
      <c r="H104" s="8" t="s">
        <v>12</v>
      </c>
      <c r="I104" s="8" t="s">
        <v>44</v>
      </c>
      <c r="J104" s="19" t="s">
        <v>267</v>
      </c>
      <c r="K104" s="14">
        <f>K105+K106</f>
        <v>159.1</v>
      </c>
      <c r="L104" s="14">
        <f>L105+L106</f>
        <v>159.1</v>
      </c>
      <c r="M104" s="14">
        <f>M105+M106</f>
        <v>159.1</v>
      </c>
    </row>
    <row r="105" spans="1:13" ht="53.25" customHeight="1">
      <c r="A105" s="7" t="s">
        <v>336</v>
      </c>
      <c r="B105" s="8" t="s">
        <v>11</v>
      </c>
      <c r="C105" s="8" t="s">
        <v>15</v>
      </c>
      <c r="D105" s="8" t="s">
        <v>45</v>
      </c>
      <c r="E105" s="8" t="s">
        <v>25</v>
      </c>
      <c r="F105" s="8" t="s">
        <v>172</v>
      </c>
      <c r="G105" s="8" t="s">
        <v>20</v>
      </c>
      <c r="H105" s="8" t="s">
        <v>12</v>
      </c>
      <c r="I105" s="8" t="s">
        <v>44</v>
      </c>
      <c r="J105" s="19" t="s">
        <v>210</v>
      </c>
      <c r="K105" s="14">
        <v>98.8</v>
      </c>
      <c r="L105" s="14">
        <v>98.8</v>
      </c>
      <c r="M105" s="14">
        <v>98.8</v>
      </c>
    </row>
    <row r="106" spans="1:13" ht="42.75" customHeight="1">
      <c r="A106" s="7" t="s">
        <v>337</v>
      </c>
      <c r="B106" s="8" t="s">
        <v>11</v>
      </c>
      <c r="C106" s="8" t="s">
        <v>15</v>
      </c>
      <c r="D106" s="8" t="s">
        <v>45</v>
      </c>
      <c r="E106" s="8" t="s">
        <v>25</v>
      </c>
      <c r="F106" s="8" t="s">
        <v>33</v>
      </c>
      <c r="G106" s="8" t="s">
        <v>20</v>
      </c>
      <c r="H106" s="8" t="s">
        <v>12</v>
      </c>
      <c r="I106" s="8" t="s">
        <v>44</v>
      </c>
      <c r="J106" s="19" t="s">
        <v>268</v>
      </c>
      <c r="K106" s="14">
        <v>60.3</v>
      </c>
      <c r="L106" s="14">
        <v>60.3</v>
      </c>
      <c r="M106" s="14">
        <v>60.3</v>
      </c>
    </row>
    <row r="107" spans="1:13" ht="108.75" customHeight="1">
      <c r="A107" s="7" t="s">
        <v>338</v>
      </c>
      <c r="B107" s="8" t="s">
        <v>11</v>
      </c>
      <c r="C107" s="8" t="s">
        <v>15</v>
      </c>
      <c r="D107" s="8" t="s">
        <v>45</v>
      </c>
      <c r="E107" s="8" t="s">
        <v>64</v>
      </c>
      <c r="F107" s="8" t="s">
        <v>11</v>
      </c>
      <c r="G107" s="8" t="s">
        <v>9</v>
      </c>
      <c r="H107" s="8" t="s">
        <v>12</v>
      </c>
      <c r="I107" s="8" t="s">
        <v>44</v>
      </c>
      <c r="J107" s="20" t="s">
        <v>269</v>
      </c>
      <c r="K107" s="14">
        <f>K108+K109+K110</f>
        <v>785.1</v>
      </c>
      <c r="L107" s="14">
        <f>L108+L109+L110</f>
        <v>785.1</v>
      </c>
      <c r="M107" s="14">
        <f>M108+M109+M110</f>
        <v>785.1</v>
      </c>
    </row>
    <row r="108" spans="1:13" ht="29.25" customHeight="1">
      <c r="A108" s="7" t="s">
        <v>339</v>
      </c>
      <c r="B108" s="8" t="s">
        <v>11</v>
      </c>
      <c r="C108" s="8" t="s">
        <v>15</v>
      </c>
      <c r="D108" s="8" t="s">
        <v>45</v>
      </c>
      <c r="E108" s="8" t="s">
        <v>64</v>
      </c>
      <c r="F108" s="8" t="s">
        <v>191</v>
      </c>
      <c r="G108" s="8" t="s">
        <v>20</v>
      </c>
      <c r="H108" s="8" t="s">
        <v>12</v>
      </c>
      <c r="I108" s="8" t="s">
        <v>44</v>
      </c>
      <c r="J108" s="20" t="s">
        <v>270</v>
      </c>
      <c r="K108" s="14">
        <v>272.4</v>
      </c>
      <c r="L108" s="14">
        <v>272.4</v>
      </c>
      <c r="M108" s="14">
        <v>272.4</v>
      </c>
    </row>
    <row r="109" spans="1:13" ht="29.25" customHeight="1">
      <c r="A109" s="7" t="s">
        <v>340</v>
      </c>
      <c r="B109" s="8" t="s">
        <v>11</v>
      </c>
      <c r="C109" s="8" t="s">
        <v>15</v>
      </c>
      <c r="D109" s="8" t="s">
        <v>45</v>
      </c>
      <c r="E109" s="8" t="s">
        <v>64</v>
      </c>
      <c r="F109" s="8" t="s">
        <v>211</v>
      </c>
      <c r="G109" s="8" t="s">
        <v>20</v>
      </c>
      <c r="H109" s="8" t="s">
        <v>12</v>
      </c>
      <c r="I109" s="8" t="s">
        <v>44</v>
      </c>
      <c r="J109" s="19" t="s">
        <v>271</v>
      </c>
      <c r="K109" s="14">
        <v>489.5</v>
      </c>
      <c r="L109" s="14">
        <v>489.5</v>
      </c>
      <c r="M109" s="14">
        <v>489.5</v>
      </c>
    </row>
    <row r="110" spans="1:13" ht="27" customHeight="1">
      <c r="A110" s="7" t="s">
        <v>341</v>
      </c>
      <c r="B110" s="8" t="s">
        <v>11</v>
      </c>
      <c r="C110" s="8" t="s">
        <v>15</v>
      </c>
      <c r="D110" s="8" t="s">
        <v>45</v>
      </c>
      <c r="E110" s="8" t="s">
        <v>64</v>
      </c>
      <c r="F110" s="8" t="s">
        <v>212</v>
      </c>
      <c r="G110" s="8" t="s">
        <v>20</v>
      </c>
      <c r="H110" s="8" t="s">
        <v>12</v>
      </c>
      <c r="I110" s="8" t="s">
        <v>44</v>
      </c>
      <c r="J110" s="19" t="s">
        <v>272</v>
      </c>
      <c r="K110" s="14">
        <f>K111</f>
        <v>23.2</v>
      </c>
      <c r="L110" s="14">
        <f>L111</f>
        <v>23.2</v>
      </c>
      <c r="M110" s="14">
        <f>M111</f>
        <v>23.2</v>
      </c>
    </row>
    <row r="111" spans="1:13" ht="39" customHeight="1">
      <c r="A111" s="7" t="s">
        <v>174</v>
      </c>
      <c r="B111" s="8" t="s">
        <v>11</v>
      </c>
      <c r="C111" s="8" t="s">
        <v>15</v>
      </c>
      <c r="D111" s="8" t="s">
        <v>45</v>
      </c>
      <c r="E111" s="8" t="s">
        <v>64</v>
      </c>
      <c r="F111" s="8" t="s">
        <v>213</v>
      </c>
      <c r="G111" s="8" t="s">
        <v>38</v>
      </c>
      <c r="H111" s="8" t="s">
        <v>12</v>
      </c>
      <c r="I111" s="8" t="s">
        <v>44</v>
      </c>
      <c r="J111" s="19" t="s">
        <v>273</v>
      </c>
      <c r="K111" s="14">
        <v>23.2</v>
      </c>
      <c r="L111" s="14">
        <v>23.2</v>
      </c>
      <c r="M111" s="14">
        <v>23.2</v>
      </c>
    </row>
    <row r="112" spans="1:13" ht="57" customHeight="1">
      <c r="A112" s="7" t="s">
        <v>342</v>
      </c>
      <c r="B112" s="8" t="s">
        <v>11</v>
      </c>
      <c r="C112" s="8" t="s">
        <v>15</v>
      </c>
      <c r="D112" s="8" t="s">
        <v>45</v>
      </c>
      <c r="E112" s="8" t="s">
        <v>93</v>
      </c>
      <c r="F112" s="8" t="s">
        <v>11</v>
      </c>
      <c r="G112" s="8" t="s">
        <v>20</v>
      </c>
      <c r="H112" s="8" t="s">
        <v>12</v>
      </c>
      <c r="I112" s="8" t="s">
        <v>44</v>
      </c>
      <c r="J112" s="20" t="s">
        <v>274</v>
      </c>
      <c r="K112" s="14">
        <v>2470.4</v>
      </c>
      <c r="L112" s="14">
        <v>2470.4</v>
      </c>
      <c r="M112" s="14">
        <v>2470.4</v>
      </c>
    </row>
    <row r="113" spans="1:13" ht="29.25" customHeight="1">
      <c r="A113" s="7" t="s">
        <v>343</v>
      </c>
      <c r="B113" s="8" t="s">
        <v>11</v>
      </c>
      <c r="C113" s="8" t="s">
        <v>15</v>
      </c>
      <c r="D113" s="8" t="s">
        <v>45</v>
      </c>
      <c r="E113" s="8" t="s">
        <v>51</v>
      </c>
      <c r="F113" s="8" t="s">
        <v>11</v>
      </c>
      <c r="G113" s="8" t="s">
        <v>20</v>
      </c>
      <c r="H113" s="8" t="s">
        <v>12</v>
      </c>
      <c r="I113" s="8" t="s">
        <v>44</v>
      </c>
      <c r="J113" s="19" t="s">
        <v>50</v>
      </c>
      <c r="K113" s="14">
        <f>K114</f>
        <v>149.7</v>
      </c>
      <c r="L113" s="14">
        <f>L114</f>
        <v>149.7</v>
      </c>
      <c r="M113" s="14">
        <f>M114</f>
        <v>149.7</v>
      </c>
    </row>
    <row r="114" spans="1:13" ht="29.25" customHeight="1">
      <c r="A114" s="7" t="s">
        <v>344</v>
      </c>
      <c r="B114" s="8" t="s">
        <v>11</v>
      </c>
      <c r="C114" s="8" t="s">
        <v>15</v>
      </c>
      <c r="D114" s="8" t="s">
        <v>45</v>
      </c>
      <c r="E114" s="8" t="s">
        <v>51</v>
      </c>
      <c r="F114" s="8" t="s">
        <v>36</v>
      </c>
      <c r="G114" s="8" t="s">
        <v>20</v>
      </c>
      <c r="H114" s="8" t="s">
        <v>12</v>
      </c>
      <c r="I114" s="8" t="s">
        <v>44</v>
      </c>
      <c r="J114" s="19" t="s">
        <v>275</v>
      </c>
      <c r="K114" s="14">
        <v>149.7</v>
      </c>
      <c r="L114" s="14">
        <v>149.7</v>
      </c>
      <c r="M114" s="14">
        <v>149.7</v>
      </c>
    </row>
    <row r="115" spans="1:13" ht="59.25" customHeight="1">
      <c r="A115" s="7" t="s">
        <v>345</v>
      </c>
      <c r="B115" s="8" t="s">
        <v>11</v>
      </c>
      <c r="C115" s="8" t="s">
        <v>15</v>
      </c>
      <c r="D115" s="8" t="s">
        <v>45</v>
      </c>
      <c r="E115" s="8" t="s">
        <v>53</v>
      </c>
      <c r="F115" s="8" t="s">
        <v>11</v>
      </c>
      <c r="G115" s="8" t="s">
        <v>9</v>
      </c>
      <c r="H115" s="8" t="s">
        <v>12</v>
      </c>
      <c r="I115" s="8" t="s">
        <v>44</v>
      </c>
      <c r="J115" s="19" t="s">
        <v>276</v>
      </c>
      <c r="K115" s="14">
        <f>K116</f>
        <v>3</v>
      </c>
      <c r="L115" s="14">
        <f>L116</f>
        <v>3</v>
      </c>
      <c r="M115" s="14">
        <f>M116</f>
        <v>3</v>
      </c>
    </row>
    <row r="116" spans="1:13" ht="65.25" customHeight="1">
      <c r="A116" s="7" t="s">
        <v>346</v>
      </c>
      <c r="B116" s="8" t="s">
        <v>11</v>
      </c>
      <c r="C116" s="8" t="s">
        <v>15</v>
      </c>
      <c r="D116" s="8" t="s">
        <v>45</v>
      </c>
      <c r="E116" s="8" t="s">
        <v>53</v>
      </c>
      <c r="F116" s="8" t="s">
        <v>67</v>
      </c>
      <c r="G116" s="8" t="s">
        <v>38</v>
      </c>
      <c r="H116" s="8" t="s">
        <v>12</v>
      </c>
      <c r="I116" s="8" t="s">
        <v>44</v>
      </c>
      <c r="J116" s="19" t="s">
        <v>277</v>
      </c>
      <c r="K116" s="14">
        <v>3</v>
      </c>
      <c r="L116" s="14">
        <v>3</v>
      </c>
      <c r="M116" s="14">
        <v>3</v>
      </c>
    </row>
    <row r="117" spans="1:13" ht="52.5" customHeight="1">
      <c r="A117" s="7" t="s">
        <v>347</v>
      </c>
      <c r="B117" s="8" t="s">
        <v>11</v>
      </c>
      <c r="C117" s="8" t="s">
        <v>15</v>
      </c>
      <c r="D117" s="8" t="s">
        <v>45</v>
      </c>
      <c r="E117" s="8" t="s">
        <v>70</v>
      </c>
      <c r="F117" s="8" t="s">
        <v>11</v>
      </c>
      <c r="G117" s="8" t="s">
        <v>9</v>
      </c>
      <c r="H117" s="8" t="s">
        <v>12</v>
      </c>
      <c r="I117" s="8" t="s">
        <v>44</v>
      </c>
      <c r="J117" s="19" t="s">
        <v>278</v>
      </c>
      <c r="K117" s="14">
        <f>K118</f>
        <v>5</v>
      </c>
      <c r="L117" s="14">
        <f>L118</f>
        <v>5</v>
      </c>
      <c r="M117" s="14">
        <f>M118</f>
        <v>5</v>
      </c>
    </row>
    <row r="118" spans="1:13" ht="65.25" customHeight="1">
      <c r="A118" s="7" t="s">
        <v>348</v>
      </c>
      <c r="B118" s="8" t="s">
        <v>189</v>
      </c>
      <c r="C118" s="8" t="s">
        <v>15</v>
      </c>
      <c r="D118" s="8" t="s">
        <v>45</v>
      </c>
      <c r="E118" s="8" t="s">
        <v>70</v>
      </c>
      <c r="F118" s="8" t="s">
        <v>36</v>
      </c>
      <c r="G118" s="8" t="s">
        <v>38</v>
      </c>
      <c r="H118" s="8" t="s">
        <v>12</v>
      </c>
      <c r="I118" s="8" t="s">
        <v>44</v>
      </c>
      <c r="J118" s="19" t="s">
        <v>279</v>
      </c>
      <c r="K118" s="14">
        <v>5</v>
      </c>
      <c r="L118" s="14">
        <v>5</v>
      </c>
      <c r="M118" s="14">
        <v>5</v>
      </c>
    </row>
    <row r="119" spans="1:13" ht="66.75" customHeight="1">
      <c r="A119" s="7" t="s">
        <v>349</v>
      </c>
      <c r="B119" s="8" t="s">
        <v>11</v>
      </c>
      <c r="C119" s="8" t="s">
        <v>15</v>
      </c>
      <c r="D119" s="8" t="s">
        <v>45</v>
      </c>
      <c r="E119" s="8" t="s">
        <v>104</v>
      </c>
      <c r="F119" s="8" t="s">
        <v>11</v>
      </c>
      <c r="G119" s="8" t="s">
        <v>20</v>
      </c>
      <c r="H119" s="8" t="s">
        <v>12</v>
      </c>
      <c r="I119" s="8" t="s">
        <v>44</v>
      </c>
      <c r="J119" s="20" t="s">
        <v>280</v>
      </c>
      <c r="K119" s="14">
        <v>2552.5</v>
      </c>
      <c r="L119" s="14">
        <v>2552.5</v>
      </c>
      <c r="M119" s="14">
        <v>2552.5</v>
      </c>
    </row>
    <row r="120" spans="1:13" ht="41.25" customHeight="1">
      <c r="A120" s="7" t="s">
        <v>350</v>
      </c>
      <c r="B120" s="8" t="s">
        <v>11</v>
      </c>
      <c r="C120" s="8" t="s">
        <v>15</v>
      </c>
      <c r="D120" s="8" t="s">
        <v>45</v>
      </c>
      <c r="E120" s="8" t="s">
        <v>58</v>
      </c>
      <c r="F120" s="8" t="s">
        <v>11</v>
      </c>
      <c r="G120" s="8" t="s">
        <v>23</v>
      </c>
      <c r="H120" s="8" t="s">
        <v>12</v>
      </c>
      <c r="I120" s="8" t="s">
        <v>44</v>
      </c>
      <c r="J120" s="20" t="s">
        <v>281</v>
      </c>
      <c r="K120" s="14">
        <f>K121</f>
        <v>0</v>
      </c>
      <c r="L120" s="14">
        <f>L121</f>
        <v>0</v>
      </c>
      <c r="M120" s="14">
        <f>M121</f>
        <v>0</v>
      </c>
    </row>
    <row r="121" spans="1:13" ht="52.5" customHeight="1">
      <c r="A121" s="7" t="s">
        <v>22</v>
      </c>
      <c r="B121" s="8" t="s">
        <v>11</v>
      </c>
      <c r="C121" s="8" t="s">
        <v>15</v>
      </c>
      <c r="D121" s="8" t="s">
        <v>45</v>
      </c>
      <c r="E121" s="8" t="s">
        <v>58</v>
      </c>
      <c r="F121" s="8" t="s">
        <v>33</v>
      </c>
      <c r="G121" s="8" t="s">
        <v>23</v>
      </c>
      <c r="H121" s="8" t="s">
        <v>12</v>
      </c>
      <c r="I121" s="8" t="s">
        <v>44</v>
      </c>
      <c r="J121" s="20" t="s">
        <v>282</v>
      </c>
      <c r="K121" s="14">
        <v>0</v>
      </c>
      <c r="L121" s="14">
        <v>0</v>
      </c>
      <c r="M121" s="14">
        <v>0</v>
      </c>
    </row>
    <row r="122" spans="1:13" ht="27.75" customHeight="1">
      <c r="A122" s="7" t="s">
        <v>351</v>
      </c>
      <c r="B122" s="8" t="s">
        <v>11</v>
      </c>
      <c r="C122" s="8" t="s">
        <v>15</v>
      </c>
      <c r="D122" s="8" t="s">
        <v>45</v>
      </c>
      <c r="E122" s="8" t="s">
        <v>34</v>
      </c>
      <c r="F122" s="8" t="s">
        <v>11</v>
      </c>
      <c r="G122" s="8" t="s">
        <v>9</v>
      </c>
      <c r="H122" s="8" t="s">
        <v>12</v>
      </c>
      <c r="I122" s="8" t="s">
        <v>44</v>
      </c>
      <c r="J122" s="19" t="s">
        <v>283</v>
      </c>
      <c r="K122" s="14">
        <f>K123</f>
        <v>2764.2</v>
      </c>
      <c r="L122" s="14">
        <f>L123</f>
        <v>2764.2</v>
      </c>
      <c r="M122" s="14">
        <f>M123</f>
        <v>2764.2</v>
      </c>
    </row>
    <row r="123" spans="1:13" ht="44.25" customHeight="1">
      <c r="A123" s="7" t="s">
        <v>352</v>
      </c>
      <c r="B123" s="8" t="s">
        <v>11</v>
      </c>
      <c r="C123" s="8" t="s">
        <v>15</v>
      </c>
      <c r="D123" s="8" t="s">
        <v>45</v>
      </c>
      <c r="E123" s="8" t="s">
        <v>34</v>
      </c>
      <c r="F123" s="8" t="s">
        <v>67</v>
      </c>
      <c r="G123" s="8" t="s">
        <v>38</v>
      </c>
      <c r="H123" s="8" t="s">
        <v>12</v>
      </c>
      <c r="I123" s="8" t="s">
        <v>44</v>
      </c>
      <c r="J123" s="19" t="s">
        <v>284</v>
      </c>
      <c r="K123" s="14">
        <v>2764.2</v>
      </c>
      <c r="L123" s="14">
        <v>2764.2</v>
      </c>
      <c r="M123" s="14">
        <v>2764.2</v>
      </c>
    </row>
    <row r="124" spans="1:13" ht="17.25" customHeight="1">
      <c r="A124" s="7" t="s">
        <v>353</v>
      </c>
      <c r="B124" s="17" t="s">
        <v>11</v>
      </c>
      <c r="C124" s="17" t="s">
        <v>15</v>
      </c>
      <c r="D124" s="17" t="s">
        <v>54</v>
      </c>
      <c r="E124" s="17" t="s">
        <v>9</v>
      </c>
      <c r="F124" s="17" t="s">
        <v>11</v>
      </c>
      <c r="G124" s="17" t="s">
        <v>9</v>
      </c>
      <c r="H124" s="17" t="s">
        <v>12</v>
      </c>
      <c r="I124" s="17" t="s">
        <v>11</v>
      </c>
      <c r="J124" s="21" t="s">
        <v>214</v>
      </c>
      <c r="K124" s="13">
        <f aca="true" t="shared" si="7" ref="K124:M125">K125</f>
        <v>0</v>
      </c>
      <c r="L124" s="13">
        <f t="shared" si="7"/>
        <v>0</v>
      </c>
      <c r="M124" s="13">
        <f t="shared" si="7"/>
        <v>0</v>
      </c>
    </row>
    <row r="125" spans="1:13" ht="17.25" customHeight="1">
      <c r="A125" s="7" t="s">
        <v>354</v>
      </c>
      <c r="B125" s="8" t="s">
        <v>11</v>
      </c>
      <c r="C125" s="8" t="s">
        <v>15</v>
      </c>
      <c r="D125" s="8" t="s">
        <v>54</v>
      </c>
      <c r="E125" s="8" t="s">
        <v>35</v>
      </c>
      <c r="F125" s="8" t="s">
        <v>11</v>
      </c>
      <c r="G125" s="8" t="s">
        <v>9</v>
      </c>
      <c r="H125" s="8" t="s">
        <v>12</v>
      </c>
      <c r="I125" s="8" t="s">
        <v>48</v>
      </c>
      <c r="J125" s="19" t="s">
        <v>285</v>
      </c>
      <c r="K125" s="14">
        <f t="shared" si="7"/>
        <v>0</v>
      </c>
      <c r="L125" s="14">
        <f t="shared" si="7"/>
        <v>0</v>
      </c>
      <c r="M125" s="14">
        <f t="shared" si="7"/>
        <v>0</v>
      </c>
    </row>
    <row r="126" spans="1:13" ht="15" customHeight="1">
      <c r="A126" s="7" t="s">
        <v>355</v>
      </c>
      <c r="B126" s="8" t="s">
        <v>193</v>
      </c>
      <c r="C126" s="8" t="s">
        <v>15</v>
      </c>
      <c r="D126" s="8" t="s">
        <v>54</v>
      </c>
      <c r="E126" s="8" t="s">
        <v>35</v>
      </c>
      <c r="F126" s="8" t="s">
        <v>67</v>
      </c>
      <c r="G126" s="8" t="s">
        <v>38</v>
      </c>
      <c r="H126" s="8" t="s">
        <v>12</v>
      </c>
      <c r="I126" s="8" t="s">
        <v>48</v>
      </c>
      <c r="J126" s="19" t="s">
        <v>215</v>
      </c>
      <c r="K126" s="14">
        <v>0</v>
      </c>
      <c r="L126" s="14">
        <v>0</v>
      </c>
      <c r="M126" s="14">
        <v>0</v>
      </c>
    </row>
    <row r="127" spans="1:13" ht="18" customHeight="1">
      <c r="A127" s="7" t="s">
        <v>356</v>
      </c>
      <c r="B127" s="17" t="s">
        <v>11</v>
      </c>
      <c r="C127" s="17" t="s">
        <v>56</v>
      </c>
      <c r="D127" s="17" t="s">
        <v>9</v>
      </c>
      <c r="E127" s="17" t="s">
        <v>9</v>
      </c>
      <c r="F127" s="17" t="s">
        <v>11</v>
      </c>
      <c r="G127" s="17" t="s">
        <v>9</v>
      </c>
      <c r="H127" s="17" t="s">
        <v>12</v>
      </c>
      <c r="I127" s="17" t="s">
        <v>11</v>
      </c>
      <c r="J127" s="21" t="s">
        <v>55</v>
      </c>
      <c r="K127" s="13">
        <f>K128+K175</f>
        <v>1370437.8599999999</v>
      </c>
      <c r="L127" s="13">
        <f>L128+L175</f>
        <v>1095344.0999999999</v>
      </c>
      <c r="M127" s="13">
        <f>M128+M175</f>
        <v>1095063.9</v>
      </c>
    </row>
    <row r="128" spans="1:13" ht="42" customHeight="1">
      <c r="A128" s="7" t="s">
        <v>357</v>
      </c>
      <c r="B128" s="15" t="s">
        <v>11</v>
      </c>
      <c r="C128" s="15" t="s">
        <v>56</v>
      </c>
      <c r="D128" s="15" t="s">
        <v>23</v>
      </c>
      <c r="E128" s="15" t="s">
        <v>9</v>
      </c>
      <c r="F128" s="15" t="s">
        <v>11</v>
      </c>
      <c r="G128" s="15" t="s">
        <v>11</v>
      </c>
      <c r="H128" s="15" t="s">
        <v>12</v>
      </c>
      <c r="I128" s="15" t="s">
        <v>11</v>
      </c>
      <c r="J128" s="22" t="s">
        <v>216</v>
      </c>
      <c r="K128" s="13">
        <f>K129+K133+K150+K173</f>
        <v>1374279.46</v>
      </c>
      <c r="L128" s="13">
        <f>L129+L133+L150+L173</f>
        <v>1095344.0999999999</v>
      </c>
      <c r="M128" s="13">
        <f>M129+M133+M150+M173</f>
        <v>1095063.9</v>
      </c>
    </row>
    <row r="129" spans="1:13" ht="30" customHeight="1">
      <c r="A129" s="7" t="s">
        <v>358</v>
      </c>
      <c r="B129" s="8" t="s">
        <v>11</v>
      </c>
      <c r="C129" s="8" t="s">
        <v>56</v>
      </c>
      <c r="D129" s="8" t="s">
        <v>23</v>
      </c>
      <c r="E129" s="8" t="s">
        <v>20</v>
      </c>
      <c r="F129" s="8" t="s">
        <v>11</v>
      </c>
      <c r="G129" s="8" t="s">
        <v>9</v>
      </c>
      <c r="H129" s="8" t="s">
        <v>12</v>
      </c>
      <c r="I129" s="8" t="s">
        <v>11</v>
      </c>
      <c r="J129" s="19" t="s">
        <v>71</v>
      </c>
      <c r="K129" s="14">
        <f>SUM(K130:K132)</f>
        <v>245447.3</v>
      </c>
      <c r="L129" s="14">
        <f>SUM(L130:L132)</f>
        <v>202980.2</v>
      </c>
      <c r="M129" s="14">
        <f>SUM(M130:M132)</f>
        <v>202980.2</v>
      </c>
    </row>
    <row r="130" spans="1:13" ht="114.75">
      <c r="A130" s="7" t="s">
        <v>60</v>
      </c>
      <c r="B130" s="8" t="s">
        <v>134</v>
      </c>
      <c r="C130" s="8" t="s">
        <v>56</v>
      </c>
      <c r="D130" s="8" t="s">
        <v>23</v>
      </c>
      <c r="E130" s="8" t="s">
        <v>20</v>
      </c>
      <c r="F130" s="8" t="s">
        <v>72</v>
      </c>
      <c r="G130" s="8" t="s">
        <v>38</v>
      </c>
      <c r="H130" s="8" t="s">
        <v>135</v>
      </c>
      <c r="I130" s="8" t="s">
        <v>41</v>
      </c>
      <c r="J130" s="20" t="s">
        <v>299</v>
      </c>
      <c r="K130" s="14">
        <v>194444</v>
      </c>
      <c r="L130" s="14">
        <v>155555.2</v>
      </c>
      <c r="M130" s="14">
        <v>155555.2</v>
      </c>
    </row>
    <row r="131" spans="1:13" ht="91.5" customHeight="1">
      <c r="A131" s="7" t="s">
        <v>32</v>
      </c>
      <c r="B131" s="8" t="s">
        <v>134</v>
      </c>
      <c r="C131" s="8" t="s">
        <v>56</v>
      </c>
      <c r="D131" s="8" t="s">
        <v>23</v>
      </c>
      <c r="E131" s="8" t="s">
        <v>20</v>
      </c>
      <c r="F131" s="8" t="s">
        <v>72</v>
      </c>
      <c r="G131" s="8" t="s">
        <v>38</v>
      </c>
      <c r="H131" s="8" t="s">
        <v>136</v>
      </c>
      <c r="I131" s="8" t="s">
        <v>41</v>
      </c>
      <c r="J131" s="20" t="s">
        <v>300</v>
      </c>
      <c r="K131" s="14">
        <v>17891.6</v>
      </c>
      <c r="L131" s="14">
        <v>14313.3</v>
      </c>
      <c r="M131" s="14">
        <v>14313.3</v>
      </c>
    </row>
    <row r="132" spans="1:13" ht="105" customHeight="1">
      <c r="A132" s="7" t="s">
        <v>359</v>
      </c>
      <c r="B132" s="8" t="s">
        <v>134</v>
      </c>
      <c r="C132" s="8" t="s">
        <v>56</v>
      </c>
      <c r="D132" s="8" t="s">
        <v>23</v>
      </c>
      <c r="E132" s="8" t="s">
        <v>20</v>
      </c>
      <c r="F132" s="8" t="s">
        <v>137</v>
      </c>
      <c r="G132" s="8" t="s">
        <v>38</v>
      </c>
      <c r="H132" s="8" t="s">
        <v>12</v>
      </c>
      <c r="I132" s="8" t="s">
        <v>41</v>
      </c>
      <c r="J132" s="20" t="s">
        <v>301</v>
      </c>
      <c r="K132" s="14">
        <v>33111.7</v>
      </c>
      <c r="L132" s="14">
        <v>33111.7</v>
      </c>
      <c r="M132" s="14">
        <v>33111.7</v>
      </c>
    </row>
    <row r="133" spans="1:13" ht="28.5" customHeight="1">
      <c r="A133" s="7" t="s">
        <v>360</v>
      </c>
      <c r="B133" s="8" t="s">
        <v>11</v>
      </c>
      <c r="C133" s="8" t="s">
        <v>56</v>
      </c>
      <c r="D133" s="8" t="s">
        <v>23</v>
      </c>
      <c r="E133" s="8" t="s">
        <v>23</v>
      </c>
      <c r="F133" s="8" t="s">
        <v>11</v>
      </c>
      <c r="G133" s="8" t="s">
        <v>9</v>
      </c>
      <c r="H133" s="8" t="s">
        <v>12</v>
      </c>
      <c r="I133" s="8" t="s">
        <v>41</v>
      </c>
      <c r="J133" s="20" t="s">
        <v>138</v>
      </c>
      <c r="K133" s="14">
        <f>SUM(K134:K149)</f>
        <v>262878.96</v>
      </c>
      <c r="L133" s="14">
        <f>SUM(L135:L149)</f>
        <v>34230.799999999996</v>
      </c>
      <c r="M133" s="14">
        <f>SUM(M135:M149)</f>
        <v>34230.799999999996</v>
      </c>
    </row>
    <row r="134" spans="1:13" ht="119.25" customHeight="1">
      <c r="A134" s="7" t="s">
        <v>361</v>
      </c>
      <c r="B134" s="8" t="s">
        <v>134</v>
      </c>
      <c r="C134" s="8" t="s">
        <v>56</v>
      </c>
      <c r="D134" s="8" t="s">
        <v>23</v>
      </c>
      <c r="E134" s="8" t="s">
        <v>23</v>
      </c>
      <c r="F134" s="8" t="s">
        <v>423</v>
      </c>
      <c r="G134" s="8" t="s">
        <v>38</v>
      </c>
      <c r="H134" s="8" t="s">
        <v>12</v>
      </c>
      <c r="I134" s="8" t="s">
        <v>41</v>
      </c>
      <c r="J134" s="20" t="s">
        <v>424</v>
      </c>
      <c r="K134" s="14">
        <v>564.48</v>
      </c>
      <c r="L134" s="14">
        <v>0</v>
      </c>
      <c r="M134" s="14">
        <v>0</v>
      </c>
    </row>
    <row r="135" spans="1:13" ht="81.75" customHeight="1">
      <c r="A135" s="7" t="s">
        <v>362</v>
      </c>
      <c r="B135" s="8" t="s">
        <v>134</v>
      </c>
      <c r="C135" s="8" t="s">
        <v>56</v>
      </c>
      <c r="D135" s="8" t="s">
        <v>23</v>
      </c>
      <c r="E135" s="8" t="s">
        <v>23</v>
      </c>
      <c r="F135" s="8" t="s">
        <v>139</v>
      </c>
      <c r="G135" s="8" t="s">
        <v>38</v>
      </c>
      <c r="H135" s="8" t="s">
        <v>414</v>
      </c>
      <c r="I135" s="8" t="s">
        <v>41</v>
      </c>
      <c r="J135" s="20" t="s">
        <v>413</v>
      </c>
      <c r="K135" s="14">
        <v>763.2</v>
      </c>
      <c r="L135" s="14">
        <v>0</v>
      </c>
      <c r="M135" s="14">
        <v>0</v>
      </c>
    </row>
    <row r="136" spans="1:13" ht="92.25" customHeight="1">
      <c r="A136" s="7" t="s">
        <v>363</v>
      </c>
      <c r="B136" s="8" t="s">
        <v>134</v>
      </c>
      <c r="C136" s="8" t="s">
        <v>56</v>
      </c>
      <c r="D136" s="8" t="s">
        <v>23</v>
      </c>
      <c r="E136" s="8" t="s">
        <v>23</v>
      </c>
      <c r="F136" s="8" t="s">
        <v>139</v>
      </c>
      <c r="G136" s="8" t="s">
        <v>38</v>
      </c>
      <c r="H136" s="8" t="s">
        <v>399</v>
      </c>
      <c r="I136" s="8" t="s">
        <v>41</v>
      </c>
      <c r="J136" s="20" t="s">
        <v>401</v>
      </c>
      <c r="K136" s="14">
        <v>40992</v>
      </c>
      <c r="L136" s="14">
        <v>0</v>
      </c>
      <c r="M136" s="14">
        <v>0</v>
      </c>
    </row>
    <row r="137" spans="1:13" ht="128.25" customHeight="1">
      <c r="A137" s="7" t="s">
        <v>364</v>
      </c>
      <c r="B137" s="8" t="s">
        <v>134</v>
      </c>
      <c r="C137" s="8" t="s">
        <v>56</v>
      </c>
      <c r="D137" s="8" t="s">
        <v>23</v>
      </c>
      <c r="E137" s="8" t="s">
        <v>23</v>
      </c>
      <c r="F137" s="8" t="s">
        <v>139</v>
      </c>
      <c r="G137" s="8" t="s">
        <v>38</v>
      </c>
      <c r="H137" s="8" t="s">
        <v>400</v>
      </c>
      <c r="I137" s="8" t="s">
        <v>41</v>
      </c>
      <c r="J137" s="20" t="s">
        <v>402</v>
      </c>
      <c r="K137" s="14">
        <v>4092.5</v>
      </c>
      <c r="L137" s="14">
        <v>0</v>
      </c>
      <c r="M137" s="14">
        <v>0</v>
      </c>
    </row>
    <row r="138" spans="1:13" ht="75" customHeight="1">
      <c r="A138" s="7" t="s">
        <v>365</v>
      </c>
      <c r="B138" s="8" t="s">
        <v>134</v>
      </c>
      <c r="C138" s="8" t="s">
        <v>56</v>
      </c>
      <c r="D138" s="8" t="s">
        <v>23</v>
      </c>
      <c r="E138" s="8" t="s">
        <v>23</v>
      </c>
      <c r="F138" s="8" t="s">
        <v>139</v>
      </c>
      <c r="G138" s="8" t="s">
        <v>38</v>
      </c>
      <c r="H138" s="8" t="s">
        <v>422</v>
      </c>
      <c r="I138" s="8" t="s">
        <v>41</v>
      </c>
      <c r="J138" s="20" t="s">
        <v>421</v>
      </c>
      <c r="K138" s="14">
        <v>9811.5</v>
      </c>
      <c r="L138" s="14">
        <v>0</v>
      </c>
      <c r="M138" s="14">
        <v>0</v>
      </c>
    </row>
    <row r="139" spans="1:13" ht="100.5" customHeight="1">
      <c r="A139" s="7" t="s">
        <v>366</v>
      </c>
      <c r="B139" s="8" t="s">
        <v>134</v>
      </c>
      <c r="C139" s="8" t="s">
        <v>56</v>
      </c>
      <c r="D139" s="8" t="s">
        <v>23</v>
      </c>
      <c r="E139" s="8" t="s">
        <v>23</v>
      </c>
      <c r="F139" s="8" t="s">
        <v>139</v>
      </c>
      <c r="G139" s="8" t="s">
        <v>38</v>
      </c>
      <c r="H139" s="8" t="s">
        <v>420</v>
      </c>
      <c r="I139" s="8" t="s">
        <v>41</v>
      </c>
      <c r="J139" s="20" t="s">
        <v>419</v>
      </c>
      <c r="K139" s="14">
        <v>18.78</v>
      </c>
      <c r="L139" s="14">
        <v>0</v>
      </c>
      <c r="M139" s="14">
        <v>0</v>
      </c>
    </row>
    <row r="140" spans="1:13" ht="100.5" customHeight="1">
      <c r="A140" s="7" t="s">
        <v>367</v>
      </c>
      <c r="B140" s="8" t="s">
        <v>134</v>
      </c>
      <c r="C140" s="8" t="s">
        <v>56</v>
      </c>
      <c r="D140" s="8" t="s">
        <v>23</v>
      </c>
      <c r="E140" s="8" t="s">
        <v>23</v>
      </c>
      <c r="F140" s="8" t="s">
        <v>139</v>
      </c>
      <c r="G140" s="8" t="s">
        <v>38</v>
      </c>
      <c r="H140" s="8" t="s">
        <v>430</v>
      </c>
      <c r="I140" s="8" t="s">
        <v>41</v>
      </c>
      <c r="J140" s="20" t="s">
        <v>432</v>
      </c>
      <c r="K140" s="14">
        <v>64.6</v>
      </c>
      <c r="L140" s="14">
        <v>0</v>
      </c>
      <c r="M140" s="14">
        <v>0</v>
      </c>
    </row>
    <row r="141" spans="1:13" ht="122.25" customHeight="1">
      <c r="A141" s="7" t="s">
        <v>39</v>
      </c>
      <c r="B141" s="8" t="s">
        <v>134</v>
      </c>
      <c r="C141" s="8" t="s">
        <v>56</v>
      </c>
      <c r="D141" s="8" t="s">
        <v>23</v>
      </c>
      <c r="E141" s="8" t="s">
        <v>23</v>
      </c>
      <c r="F141" s="8" t="s">
        <v>139</v>
      </c>
      <c r="G141" s="8" t="s">
        <v>38</v>
      </c>
      <c r="H141" s="8" t="s">
        <v>431</v>
      </c>
      <c r="I141" s="8" t="s">
        <v>41</v>
      </c>
      <c r="J141" s="20" t="s">
        <v>433</v>
      </c>
      <c r="K141" s="14">
        <v>825.6</v>
      </c>
      <c r="L141" s="14">
        <v>0</v>
      </c>
      <c r="M141" s="14">
        <v>0</v>
      </c>
    </row>
    <row r="142" spans="1:13" ht="91.5" customHeight="1">
      <c r="A142" s="7" t="s">
        <v>368</v>
      </c>
      <c r="B142" s="8" t="s">
        <v>134</v>
      </c>
      <c r="C142" s="8" t="s">
        <v>56</v>
      </c>
      <c r="D142" s="8" t="s">
        <v>23</v>
      </c>
      <c r="E142" s="8" t="s">
        <v>23</v>
      </c>
      <c r="F142" s="8" t="s">
        <v>139</v>
      </c>
      <c r="G142" s="8" t="s">
        <v>38</v>
      </c>
      <c r="H142" s="8" t="s">
        <v>298</v>
      </c>
      <c r="I142" s="8" t="s">
        <v>41</v>
      </c>
      <c r="J142" s="20" t="s">
        <v>318</v>
      </c>
      <c r="K142" s="14">
        <v>112624.4</v>
      </c>
      <c r="L142" s="14">
        <v>0</v>
      </c>
      <c r="M142" s="14">
        <v>0</v>
      </c>
    </row>
    <row r="143" spans="1:13" ht="78" customHeight="1">
      <c r="A143" s="7" t="s">
        <v>369</v>
      </c>
      <c r="B143" s="8" t="s">
        <v>134</v>
      </c>
      <c r="C143" s="8" t="s">
        <v>56</v>
      </c>
      <c r="D143" s="8" t="s">
        <v>23</v>
      </c>
      <c r="E143" s="8" t="s">
        <v>23</v>
      </c>
      <c r="F143" s="8" t="s">
        <v>139</v>
      </c>
      <c r="G143" s="8" t="s">
        <v>38</v>
      </c>
      <c r="H143" s="8" t="s">
        <v>140</v>
      </c>
      <c r="I143" s="8" t="s">
        <v>41</v>
      </c>
      <c r="J143" s="20" t="s">
        <v>141</v>
      </c>
      <c r="K143" s="14">
        <v>1079.1</v>
      </c>
      <c r="L143" s="14">
        <v>1079.1</v>
      </c>
      <c r="M143" s="14">
        <v>1079.1</v>
      </c>
    </row>
    <row r="144" spans="1:13" ht="93.75" customHeight="1">
      <c r="A144" s="7" t="s">
        <v>370</v>
      </c>
      <c r="B144" s="8" t="s">
        <v>134</v>
      </c>
      <c r="C144" s="8" t="s">
        <v>56</v>
      </c>
      <c r="D144" s="8" t="s">
        <v>23</v>
      </c>
      <c r="E144" s="8" t="s">
        <v>23</v>
      </c>
      <c r="F144" s="8" t="s">
        <v>139</v>
      </c>
      <c r="G144" s="8" t="s">
        <v>38</v>
      </c>
      <c r="H144" s="8" t="s">
        <v>314</v>
      </c>
      <c r="I144" s="8" t="s">
        <v>41</v>
      </c>
      <c r="J144" s="20" t="s">
        <v>396</v>
      </c>
      <c r="K144" s="14">
        <v>137</v>
      </c>
      <c r="L144" s="14">
        <v>0</v>
      </c>
      <c r="M144" s="14">
        <v>0</v>
      </c>
    </row>
    <row r="145" spans="1:13" ht="93.75" customHeight="1">
      <c r="A145" s="7" t="s">
        <v>371</v>
      </c>
      <c r="B145" s="8" t="s">
        <v>134</v>
      </c>
      <c r="C145" s="8" t="s">
        <v>56</v>
      </c>
      <c r="D145" s="8" t="s">
        <v>23</v>
      </c>
      <c r="E145" s="8" t="s">
        <v>23</v>
      </c>
      <c r="F145" s="8" t="s">
        <v>139</v>
      </c>
      <c r="G145" s="8" t="s">
        <v>38</v>
      </c>
      <c r="H145" s="8" t="s">
        <v>403</v>
      </c>
      <c r="I145" s="8" t="s">
        <v>41</v>
      </c>
      <c r="J145" s="20" t="s">
        <v>404</v>
      </c>
      <c r="K145" s="14">
        <v>232.8</v>
      </c>
      <c r="L145" s="14">
        <v>0</v>
      </c>
      <c r="M145" s="14">
        <v>0</v>
      </c>
    </row>
    <row r="146" spans="1:13" ht="104.25" customHeight="1">
      <c r="A146" s="7" t="s">
        <v>372</v>
      </c>
      <c r="B146" s="8" t="s">
        <v>134</v>
      </c>
      <c r="C146" s="8" t="s">
        <v>56</v>
      </c>
      <c r="D146" s="8" t="s">
        <v>23</v>
      </c>
      <c r="E146" s="8" t="s">
        <v>23</v>
      </c>
      <c r="F146" s="8" t="s">
        <v>139</v>
      </c>
      <c r="G146" s="8" t="s">
        <v>38</v>
      </c>
      <c r="H146" s="8" t="s">
        <v>397</v>
      </c>
      <c r="I146" s="8" t="s">
        <v>41</v>
      </c>
      <c r="J146" s="20" t="s">
        <v>398</v>
      </c>
      <c r="K146" s="14">
        <v>37356.9</v>
      </c>
      <c r="L146" s="14">
        <v>0</v>
      </c>
      <c r="M146" s="14">
        <v>0</v>
      </c>
    </row>
    <row r="147" spans="1:13" ht="120" customHeight="1">
      <c r="A147" s="7" t="s">
        <v>373</v>
      </c>
      <c r="B147" s="8" t="s">
        <v>134</v>
      </c>
      <c r="C147" s="8" t="s">
        <v>56</v>
      </c>
      <c r="D147" s="8" t="s">
        <v>23</v>
      </c>
      <c r="E147" s="8" t="s">
        <v>23</v>
      </c>
      <c r="F147" s="8" t="s">
        <v>139</v>
      </c>
      <c r="G147" s="8" t="s">
        <v>38</v>
      </c>
      <c r="H147" s="8" t="s">
        <v>142</v>
      </c>
      <c r="I147" s="8" t="s">
        <v>41</v>
      </c>
      <c r="J147" s="20" t="s">
        <v>143</v>
      </c>
      <c r="K147" s="14">
        <v>33111.7</v>
      </c>
      <c r="L147" s="14">
        <v>33111.7</v>
      </c>
      <c r="M147" s="14">
        <v>33111.7</v>
      </c>
    </row>
    <row r="148" spans="1:13" ht="115.5" customHeight="1">
      <c r="A148" s="7" t="s">
        <v>193</v>
      </c>
      <c r="B148" s="8" t="s">
        <v>134</v>
      </c>
      <c r="C148" s="8" t="s">
        <v>56</v>
      </c>
      <c r="D148" s="8" t="s">
        <v>23</v>
      </c>
      <c r="E148" s="8" t="s">
        <v>23</v>
      </c>
      <c r="F148" s="8" t="s">
        <v>139</v>
      </c>
      <c r="G148" s="8" t="s">
        <v>38</v>
      </c>
      <c r="H148" s="8" t="s">
        <v>144</v>
      </c>
      <c r="I148" s="8" t="s">
        <v>41</v>
      </c>
      <c r="J148" s="20" t="s">
        <v>145</v>
      </c>
      <c r="K148" s="14">
        <v>40</v>
      </c>
      <c r="L148" s="14">
        <v>40</v>
      </c>
      <c r="M148" s="14">
        <v>40</v>
      </c>
    </row>
    <row r="149" spans="1:13" ht="98.25" customHeight="1">
      <c r="A149" s="7" t="s">
        <v>374</v>
      </c>
      <c r="B149" s="8" t="s">
        <v>134</v>
      </c>
      <c r="C149" s="8" t="s">
        <v>56</v>
      </c>
      <c r="D149" s="8" t="s">
        <v>23</v>
      </c>
      <c r="E149" s="8" t="s">
        <v>23</v>
      </c>
      <c r="F149" s="8" t="s">
        <v>139</v>
      </c>
      <c r="G149" s="8" t="s">
        <v>38</v>
      </c>
      <c r="H149" s="8" t="s">
        <v>415</v>
      </c>
      <c r="I149" s="8" t="s">
        <v>41</v>
      </c>
      <c r="J149" s="20" t="s">
        <v>416</v>
      </c>
      <c r="K149" s="14">
        <v>21164.4</v>
      </c>
      <c r="L149" s="14">
        <v>0</v>
      </c>
      <c r="M149" s="14">
        <v>0</v>
      </c>
    </row>
    <row r="150" spans="1:13" ht="30" customHeight="1">
      <c r="A150" s="7" t="s">
        <v>375</v>
      </c>
      <c r="B150" s="8" t="s">
        <v>11</v>
      </c>
      <c r="C150" s="8" t="s">
        <v>56</v>
      </c>
      <c r="D150" s="8" t="s">
        <v>23</v>
      </c>
      <c r="E150" s="8" t="s">
        <v>18</v>
      </c>
      <c r="F150" s="8" t="s">
        <v>11</v>
      </c>
      <c r="G150" s="8" t="s">
        <v>9</v>
      </c>
      <c r="H150" s="8" t="s">
        <v>12</v>
      </c>
      <c r="I150" s="8" t="s">
        <v>11</v>
      </c>
      <c r="J150" s="19" t="s">
        <v>146</v>
      </c>
      <c r="K150" s="14">
        <f>SUM(K151:K172)</f>
        <v>865944.7999999999</v>
      </c>
      <c r="L150" s="14">
        <f>SUM(L151:L172)</f>
        <v>858124.7</v>
      </c>
      <c r="M150" s="14">
        <f>SUM(M151:M172)</f>
        <v>857852.8999999999</v>
      </c>
    </row>
    <row r="151" spans="1:13" ht="76.5" customHeight="1">
      <c r="A151" s="7" t="s">
        <v>44</v>
      </c>
      <c r="B151" s="8" t="s">
        <v>134</v>
      </c>
      <c r="C151" s="8" t="s">
        <v>56</v>
      </c>
      <c r="D151" s="8" t="s">
        <v>23</v>
      </c>
      <c r="E151" s="8" t="s">
        <v>18</v>
      </c>
      <c r="F151" s="8" t="s">
        <v>147</v>
      </c>
      <c r="G151" s="8" t="s">
        <v>38</v>
      </c>
      <c r="H151" s="8" t="s">
        <v>12</v>
      </c>
      <c r="I151" s="8" t="s">
        <v>41</v>
      </c>
      <c r="J151" s="20" t="s">
        <v>148</v>
      </c>
      <c r="K151" s="14">
        <f>40.7-30.7</f>
        <v>10.000000000000004</v>
      </c>
      <c r="L151" s="14">
        <v>0</v>
      </c>
      <c r="M151" s="14">
        <v>0</v>
      </c>
    </row>
    <row r="152" spans="1:13" ht="60" customHeight="1">
      <c r="A152" s="7" t="s">
        <v>376</v>
      </c>
      <c r="B152" s="8" t="s">
        <v>134</v>
      </c>
      <c r="C152" s="8" t="s">
        <v>56</v>
      </c>
      <c r="D152" s="8" t="s">
        <v>23</v>
      </c>
      <c r="E152" s="8" t="s">
        <v>18</v>
      </c>
      <c r="F152" s="8" t="s">
        <v>63</v>
      </c>
      <c r="G152" s="8" t="s">
        <v>38</v>
      </c>
      <c r="H152" s="8" t="s">
        <v>12</v>
      </c>
      <c r="I152" s="8" t="s">
        <v>41</v>
      </c>
      <c r="J152" s="20" t="s">
        <v>149</v>
      </c>
      <c r="K152" s="14">
        <f>285.9-22.2</f>
        <v>263.7</v>
      </c>
      <c r="L152" s="14">
        <v>271.8</v>
      </c>
      <c r="M152" s="14">
        <v>0</v>
      </c>
    </row>
    <row r="153" spans="1:13" ht="141.75" customHeight="1">
      <c r="A153" s="7" t="s">
        <v>377</v>
      </c>
      <c r="B153" s="8" t="s">
        <v>134</v>
      </c>
      <c r="C153" s="8" t="s">
        <v>56</v>
      </c>
      <c r="D153" s="8" t="s">
        <v>23</v>
      </c>
      <c r="E153" s="8" t="s">
        <v>18</v>
      </c>
      <c r="F153" s="8" t="s">
        <v>150</v>
      </c>
      <c r="G153" s="8" t="s">
        <v>38</v>
      </c>
      <c r="H153" s="8" t="s">
        <v>313</v>
      </c>
      <c r="I153" s="8" t="s">
        <v>41</v>
      </c>
      <c r="J153" s="20" t="s">
        <v>312</v>
      </c>
      <c r="K153" s="14">
        <v>49205.1</v>
      </c>
      <c r="L153" s="14">
        <v>49205.1</v>
      </c>
      <c r="M153" s="14">
        <v>49205.1</v>
      </c>
    </row>
    <row r="154" spans="1:13" ht="127.5">
      <c r="A154" s="7" t="s">
        <v>378</v>
      </c>
      <c r="B154" s="8" t="s">
        <v>134</v>
      </c>
      <c r="C154" s="8" t="s">
        <v>56</v>
      </c>
      <c r="D154" s="8" t="s">
        <v>23</v>
      </c>
      <c r="E154" s="8" t="s">
        <v>18</v>
      </c>
      <c r="F154" s="8" t="s">
        <v>150</v>
      </c>
      <c r="G154" s="8" t="s">
        <v>38</v>
      </c>
      <c r="H154" s="8" t="s">
        <v>151</v>
      </c>
      <c r="I154" s="8" t="s">
        <v>41</v>
      </c>
      <c r="J154" s="20" t="s">
        <v>304</v>
      </c>
      <c r="K154" s="14">
        <v>72.1</v>
      </c>
      <c r="L154" s="14">
        <v>72.1</v>
      </c>
      <c r="M154" s="14">
        <v>72.1</v>
      </c>
    </row>
    <row r="155" spans="1:13" ht="108.75" customHeight="1">
      <c r="A155" s="7" t="s">
        <v>379</v>
      </c>
      <c r="B155" s="8" t="s">
        <v>134</v>
      </c>
      <c r="C155" s="8" t="s">
        <v>56</v>
      </c>
      <c r="D155" s="8" t="s">
        <v>23</v>
      </c>
      <c r="E155" s="8" t="s">
        <v>18</v>
      </c>
      <c r="F155" s="8" t="s">
        <v>150</v>
      </c>
      <c r="G155" s="8" t="s">
        <v>38</v>
      </c>
      <c r="H155" s="8" t="s">
        <v>152</v>
      </c>
      <c r="I155" s="8" t="s">
        <v>41</v>
      </c>
      <c r="J155" s="20" t="s">
        <v>302</v>
      </c>
      <c r="K155" s="14">
        <v>67.1</v>
      </c>
      <c r="L155" s="14">
        <v>67.1</v>
      </c>
      <c r="M155" s="14">
        <v>67.1</v>
      </c>
    </row>
    <row r="156" spans="1:13" ht="182.25" customHeight="1">
      <c r="A156" s="7" t="s">
        <v>380</v>
      </c>
      <c r="B156" s="8" t="s">
        <v>134</v>
      </c>
      <c r="C156" s="8" t="s">
        <v>56</v>
      </c>
      <c r="D156" s="8" t="s">
        <v>23</v>
      </c>
      <c r="E156" s="8" t="s">
        <v>18</v>
      </c>
      <c r="F156" s="8" t="s">
        <v>150</v>
      </c>
      <c r="G156" s="8" t="s">
        <v>38</v>
      </c>
      <c r="H156" s="8" t="s">
        <v>153</v>
      </c>
      <c r="I156" s="8" t="s">
        <v>41</v>
      </c>
      <c r="J156" s="20" t="s">
        <v>303</v>
      </c>
      <c r="K156" s="14">
        <v>25633.9</v>
      </c>
      <c r="L156" s="14">
        <v>25633.9</v>
      </c>
      <c r="M156" s="14">
        <v>25633.9</v>
      </c>
    </row>
    <row r="157" spans="1:13" ht="57" customHeight="1">
      <c r="A157" s="7" t="s">
        <v>381</v>
      </c>
      <c r="B157" s="8" t="s">
        <v>134</v>
      </c>
      <c r="C157" s="8" t="s">
        <v>56</v>
      </c>
      <c r="D157" s="8" t="s">
        <v>23</v>
      </c>
      <c r="E157" s="8" t="s">
        <v>18</v>
      </c>
      <c r="F157" s="8" t="s">
        <v>150</v>
      </c>
      <c r="G157" s="8" t="s">
        <v>38</v>
      </c>
      <c r="H157" s="8" t="s">
        <v>154</v>
      </c>
      <c r="I157" s="8" t="s">
        <v>41</v>
      </c>
      <c r="J157" s="20" t="s">
        <v>155</v>
      </c>
      <c r="K157" s="14">
        <v>522.7</v>
      </c>
      <c r="L157" s="14">
        <v>522.7</v>
      </c>
      <c r="M157" s="14">
        <v>522.7</v>
      </c>
    </row>
    <row r="158" spans="1:13" ht="122.25" customHeight="1">
      <c r="A158" s="7" t="s">
        <v>382</v>
      </c>
      <c r="B158" s="8" t="s">
        <v>134</v>
      </c>
      <c r="C158" s="8" t="s">
        <v>56</v>
      </c>
      <c r="D158" s="8" t="s">
        <v>23</v>
      </c>
      <c r="E158" s="8" t="s">
        <v>18</v>
      </c>
      <c r="F158" s="8" t="s">
        <v>150</v>
      </c>
      <c r="G158" s="8" t="s">
        <v>38</v>
      </c>
      <c r="H158" s="8" t="s">
        <v>217</v>
      </c>
      <c r="I158" s="8" t="s">
        <v>41</v>
      </c>
      <c r="J158" s="20" t="s">
        <v>305</v>
      </c>
      <c r="K158" s="14">
        <v>705.4</v>
      </c>
      <c r="L158" s="14">
        <v>705.4</v>
      </c>
      <c r="M158" s="14">
        <v>705.4</v>
      </c>
    </row>
    <row r="159" spans="1:13" ht="93" customHeight="1">
      <c r="A159" s="7" t="s">
        <v>383</v>
      </c>
      <c r="B159" s="8" t="s">
        <v>134</v>
      </c>
      <c r="C159" s="8" t="s">
        <v>56</v>
      </c>
      <c r="D159" s="8" t="s">
        <v>23</v>
      </c>
      <c r="E159" s="8" t="s">
        <v>18</v>
      </c>
      <c r="F159" s="8" t="s">
        <v>150</v>
      </c>
      <c r="G159" s="8" t="s">
        <v>38</v>
      </c>
      <c r="H159" s="8" t="s">
        <v>156</v>
      </c>
      <c r="I159" s="8" t="s">
        <v>41</v>
      </c>
      <c r="J159" s="20" t="s">
        <v>306</v>
      </c>
      <c r="K159" s="14">
        <v>527.3</v>
      </c>
      <c r="L159" s="14">
        <v>527.3</v>
      </c>
      <c r="M159" s="14">
        <v>527.3</v>
      </c>
    </row>
    <row r="160" spans="1:13" ht="105" customHeight="1">
      <c r="A160" s="7" t="s">
        <v>384</v>
      </c>
      <c r="B160" s="8" t="s">
        <v>134</v>
      </c>
      <c r="C160" s="8" t="s">
        <v>56</v>
      </c>
      <c r="D160" s="8" t="s">
        <v>23</v>
      </c>
      <c r="E160" s="8" t="s">
        <v>18</v>
      </c>
      <c r="F160" s="8" t="s">
        <v>150</v>
      </c>
      <c r="G160" s="8" t="s">
        <v>38</v>
      </c>
      <c r="H160" s="8" t="s">
        <v>157</v>
      </c>
      <c r="I160" s="8" t="s">
        <v>41</v>
      </c>
      <c r="J160" s="20" t="s">
        <v>158</v>
      </c>
      <c r="K160" s="14">
        <v>1768.1</v>
      </c>
      <c r="L160" s="14">
        <v>1768.1</v>
      </c>
      <c r="M160" s="14">
        <v>1768.1</v>
      </c>
    </row>
    <row r="161" spans="1:13" ht="144" customHeight="1">
      <c r="A161" s="7" t="s">
        <v>188</v>
      </c>
      <c r="B161" s="8" t="s">
        <v>134</v>
      </c>
      <c r="C161" s="8" t="s">
        <v>56</v>
      </c>
      <c r="D161" s="8" t="s">
        <v>23</v>
      </c>
      <c r="E161" s="8" t="s">
        <v>18</v>
      </c>
      <c r="F161" s="8" t="s">
        <v>150</v>
      </c>
      <c r="G161" s="8" t="s">
        <v>38</v>
      </c>
      <c r="H161" s="8" t="s">
        <v>159</v>
      </c>
      <c r="I161" s="8" t="s">
        <v>41</v>
      </c>
      <c r="J161" s="20" t="s">
        <v>307</v>
      </c>
      <c r="K161" s="14">
        <v>3029.8</v>
      </c>
      <c r="L161" s="14">
        <v>3029.8</v>
      </c>
      <c r="M161" s="14">
        <v>3029.8</v>
      </c>
    </row>
    <row r="162" spans="1:13" ht="211.5" customHeight="1">
      <c r="A162" s="7" t="s">
        <v>41</v>
      </c>
      <c r="B162" s="8" t="s">
        <v>134</v>
      </c>
      <c r="C162" s="8" t="s">
        <v>56</v>
      </c>
      <c r="D162" s="8" t="s">
        <v>23</v>
      </c>
      <c r="E162" s="8" t="s">
        <v>18</v>
      </c>
      <c r="F162" s="8" t="s">
        <v>150</v>
      </c>
      <c r="G162" s="8" t="s">
        <v>38</v>
      </c>
      <c r="H162" s="8" t="s">
        <v>160</v>
      </c>
      <c r="I162" s="8" t="s">
        <v>41</v>
      </c>
      <c r="J162" s="20" t="s">
        <v>392</v>
      </c>
      <c r="K162" s="14">
        <f>290043+3819.6</f>
        <v>293862.6</v>
      </c>
      <c r="L162" s="14">
        <v>290043</v>
      </c>
      <c r="M162" s="14">
        <v>290043</v>
      </c>
    </row>
    <row r="163" spans="1:13" ht="105" customHeight="1">
      <c r="A163" s="7" t="s">
        <v>385</v>
      </c>
      <c r="B163" s="8" t="s">
        <v>134</v>
      </c>
      <c r="C163" s="8" t="s">
        <v>56</v>
      </c>
      <c r="D163" s="8" t="s">
        <v>23</v>
      </c>
      <c r="E163" s="8" t="s">
        <v>18</v>
      </c>
      <c r="F163" s="8" t="s">
        <v>150</v>
      </c>
      <c r="G163" s="8" t="s">
        <v>38</v>
      </c>
      <c r="H163" s="8" t="s">
        <v>161</v>
      </c>
      <c r="I163" s="8" t="s">
        <v>41</v>
      </c>
      <c r="J163" s="20" t="s">
        <v>309</v>
      </c>
      <c r="K163" s="14">
        <v>21736.2</v>
      </c>
      <c r="L163" s="14">
        <v>21736.2</v>
      </c>
      <c r="M163" s="14">
        <v>21736.2</v>
      </c>
    </row>
    <row r="164" spans="1:13" ht="93" customHeight="1">
      <c r="A164" s="7" t="s">
        <v>386</v>
      </c>
      <c r="B164" s="8" t="s">
        <v>134</v>
      </c>
      <c r="C164" s="8" t="s">
        <v>56</v>
      </c>
      <c r="D164" s="8" t="s">
        <v>23</v>
      </c>
      <c r="E164" s="8" t="s">
        <v>18</v>
      </c>
      <c r="F164" s="8" t="s">
        <v>150</v>
      </c>
      <c r="G164" s="8" t="s">
        <v>38</v>
      </c>
      <c r="H164" s="8" t="s">
        <v>315</v>
      </c>
      <c r="I164" s="8" t="s">
        <v>41</v>
      </c>
      <c r="J164" s="20" t="s">
        <v>391</v>
      </c>
      <c r="K164" s="14">
        <v>36796</v>
      </c>
      <c r="L164" s="14">
        <v>36796</v>
      </c>
      <c r="M164" s="14">
        <v>36796</v>
      </c>
    </row>
    <row r="165" spans="1:13" ht="206.25" customHeight="1">
      <c r="A165" s="7" t="s">
        <v>387</v>
      </c>
      <c r="B165" s="8" t="s">
        <v>134</v>
      </c>
      <c r="C165" s="8" t="s">
        <v>56</v>
      </c>
      <c r="D165" s="8" t="s">
        <v>23</v>
      </c>
      <c r="E165" s="8" t="s">
        <v>18</v>
      </c>
      <c r="F165" s="8" t="s">
        <v>150</v>
      </c>
      <c r="G165" s="8" t="s">
        <v>38</v>
      </c>
      <c r="H165" s="8" t="s">
        <v>164</v>
      </c>
      <c r="I165" s="8" t="s">
        <v>41</v>
      </c>
      <c r="J165" s="20" t="s">
        <v>393</v>
      </c>
      <c r="K165" s="14">
        <v>240337.5</v>
      </c>
      <c r="L165" s="14">
        <v>240337.5</v>
      </c>
      <c r="M165" s="14">
        <v>240337.5</v>
      </c>
    </row>
    <row r="166" spans="1:13" ht="80.25" customHeight="1">
      <c r="A166" s="7" t="s">
        <v>388</v>
      </c>
      <c r="B166" s="8" t="s">
        <v>134</v>
      </c>
      <c r="C166" s="8" t="s">
        <v>56</v>
      </c>
      <c r="D166" s="8" t="s">
        <v>23</v>
      </c>
      <c r="E166" s="8" t="s">
        <v>18</v>
      </c>
      <c r="F166" s="8" t="s">
        <v>150</v>
      </c>
      <c r="G166" s="8" t="s">
        <v>38</v>
      </c>
      <c r="H166" s="8" t="s">
        <v>162</v>
      </c>
      <c r="I166" s="8" t="s">
        <v>41</v>
      </c>
      <c r="J166" s="20" t="s">
        <v>163</v>
      </c>
      <c r="K166" s="14">
        <v>1038.4</v>
      </c>
      <c r="L166" s="14">
        <v>1038.4</v>
      </c>
      <c r="M166" s="14">
        <v>1038.4</v>
      </c>
    </row>
    <row r="167" spans="1:13" ht="103.5" customHeight="1">
      <c r="A167" s="7" t="s">
        <v>389</v>
      </c>
      <c r="B167" s="8" t="s">
        <v>134</v>
      </c>
      <c r="C167" s="8" t="s">
        <v>56</v>
      </c>
      <c r="D167" s="8" t="s">
        <v>23</v>
      </c>
      <c r="E167" s="8" t="s">
        <v>18</v>
      </c>
      <c r="F167" s="8" t="s">
        <v>165</v>
      </c>
      <c r="G167" s="8" t="s">
        <v>38</v>
      </c>
      <c r="H167" s="8" t="s">
        <v>12</v>
      </c>
      <c r="I167" s="8" t="s">
        <v>41</v>
      </c>
      <c r="J167" s="20" t="s">
        <v>311</v>
      </c>
      <c r="K167" s="14">
        <v>8565</v>
      </c>
      <c r="L167" s="14">
        <v>8565</v>
      </c>
      <c r="M167" s="14">
        <v>8565</v>
      </c>
    </row>
    <row r="168" spans="1:13" ht="117.75" customHeight="1">
      <c r="A168" s="7" t="s">
        <v>412</v>
      </c>
      <c r="B168" s="8" t="s">
        <v>134</v>
      </c>
      <c r="C168" s="8" t="s">
        <v>56</v>
      </c>
      <c r="D168" s="8" t="s">
        <v>23</v>
      </c>
      <c r="E168" s="8" t="s">
        <v>18</v>
      </c>
      <c r="F168" s="8" t="s">
        <v>60</v>
      </c>
      <c r="G168" s="8" t="s">
        <v>38</v>
      </c>
      <c r="H168" s="8" t="s">
        <v>166</v>
      </c>
      <c r="I168" s="8" t="s">
        <v>41</v>
      </c>
      <c r="J168" s="20" t="s">
        <v>167</v>
      </c>
      <c r="K168" s="14">
        <f>5431.1-1550-3881.1</f>
        <v>0</v>
      </c>
      <c r="L168" s="14">
        <v>5364.2</v>
      </c>
      <c r="M168" s="14">
        <v>0</v>
      </c>
    </row>
    <row r="169" spans="1:13" ht="114" customHeight="1">
      <c r="A169" s="7" t="s">
        <v>417</v>
      </c>
      <c r="B169" s="8" t="s">
        <v>134</v>
      </c>
      <c r="C169" s="8" t="s">
        <v>56</v>
      </c>
      <c r="D169" s="8" t="s">
        <v>23</v>
      </c>
      <c r="E169" s="8" t="s">
        <v>18</v>
      </c>
      <c r="F169" s="8" t="s">
        <v>60</v>
      </c>
      <c r="G169" s="8" t="s">
        <v>38</v>
      </c>
      <c r="H169" s="8" t="s">
        <v>168</v>
      </c>
      <c r="I169" s="8" t="s">
        <v>41</v>
      </c>
      <c r="J169" s="20" t="s">
        <v>169</v>
      </c>
      <c r="K169" s="14">
        <f>13642.9+2672+6125.1</f>
        <v>22440</v>
      </c>
      <c r="L169" s="14">
        <v>13709.8</v>
      </c>
      <c r="M169" s="14">
        <v>19074</v>
      </c>
    </row>
    <row r="170" spans="1:13" ht="93" customHeight="1">
      <c r="A170" s="7" t="s">
        <v>418</v>
      </c>
      <c r="B170" s="8" t="s">
        <v>134</v>
      </c>
      <c r="C170" s="8" t="s">
        <v>56</v>
      </c>
      <c r="D170" s="8" t="s">
        <v>23</v>
      </c>
      <c r="E170" s="8" t="s">
        <v>18</v>
      </c>
      <c r="F170" s="8" t="s">
        <v>359</v>
      </c>
      <c r="G170" s="8" t="s">
        <v>38</v>
      </c>
      <c r="H170" s="8" t="s">
        <v>12</v>
      </c>
      <c r="I170" s="8" t="s">
        <v>41</v>
      </c>
      <c r="J170" s="20" t="s">
        <v>434</v>
      </c>
      <c r="K170" s="14">
        <v>632.6</v>
      </c>
      <c r="L170" s="14">
        <v>0</v>
      </c>
      <c r="M170" s="14">
        <v>0</v>
      </c>
    </row>
    <row r="171" spans="1:13" ht="212.25" customHeight="1">
      <c r="A171" s="7" t="s">
        <v>425</v>
      </c>
      <c r="B171" s="8" t="s">
        <v>134</v>
      </c>
      <c r="C171" s="8" t="s">
        <v>56</v>
      </c>
      <c r="D171" s="8" t="s">
        <v>23</v>
      </c>
      <c r="E171" s="8" t="s">
        <v>18</v>
      </c>
      <c r="F171" s="8" t="s">
        <v>139</v>
      </c>
      <c r="G171" s="8" t="s">
        <v>38</v>
      </c>
      <c r="H171" s="8" t="s">
        <v>308</v>
      </c>
      <c r="I171" s="8" t="s">
        <v>41</v>
      </c>
      <c r="J171" s="20" t="s">
        <v>394</v>
      </c>
      <c r="K171" s="14">
        <v>85091.6</v>
      </c>
      <c r="L171" s="14">
        <v>85091.6</v>
      </c>
      <c r="M171" s="14">
        <v>85091.6</v>
      </c>
    </row>
    <row r="172" spans="1:13" ht="207" customHeight="1">
      <c r="A172" s="7" t="s">
        <v>426</v>
      </c>
      <c r="B172" s="8" t="s">
        <v>134</v>
      </c>
      <c r="C172" s="8" t="s">
        <v>56</v>
      </c>
      <c r="D172" s="8" t="s">
        <v>23</v>
      </c>
      <c r="E172" s="8" t="s">
        <v>18</v>
      </c>
      <c r="F172" s="8" t="s">
        <v>139</v>
      </c>
      <c r="G172" s="8" t="s">
        <v>38</v>
      </c>
      <c r="H172" s="8" t="s">
        <v>310</v>
      </c>
      <c r="I172" s="8" t="s">
        <v>41</v>
      </c>
      <c r="J172" s="20" t="s">
        <v>395</v>
      </c>
      <c r="K172" s="14">
        <v>73639.7</v>
      </c>
      <c r="L172" s="14">
        <v>73639.7</v>
      </c>
      <c r="M172" s="14">
        <v>73639.7</v>
      </c>
    </row>
    <row r="173" spans="1:13" s="16" customFormat="1" ht="16.5" customHeight="1">
      <c r="A173" s="7" t="s">
        <v>427</v>
      </c>
      <c r="B173" s="15" t="s">
        <v>134</v>
      </c>
      <c r="C173" s="15" t="s">
        <v>56</v>
      </c>
      <c r="D173" s="15" t="s">
        <v>23</v>
      </c>
      <c r="E173" s="15" t="s">
        <v>38</v>
      </c>
      <c r="F173" s="15" t="s">
        <v>11</v>
      </c>
      <c r="G173" s="15" t="s">
        <v>9</v>
      </c>
      <c r="H173" s="15" t="s">
        <v>12</v>
      </c>
      <c r="I173" s="15" t="s">
        <v>41</v>
      </c>
      <c r="J173" s="23" t="s">
        <v>74</v>
      </c>
      <c r="K173" s="13">
        <f>K174</f>
        <v>8.4</v>
      </c>
      <c r="L173" s="13">
        <f>L174</f>
        <v>8.4</v>
      </c>
      <c r="M173" s="13">
        <f>M174</f>
        <v>0</v>
      </c>
    </row>
    <row r="174" spans="1:13" ht="94.5" customHeight="1">
      <c r="A174" s="7" t="s">
        <v>435</v>
      </c>
      <c r="B174" s="12" t="s">
        <v>134</v>
      </c>
      <c r="C174" s="12" t="s">
        <v>56</v>
      </c>
      <c r="D174" s="12" t="s">
        <v>23</v>
      </c>
      <c r="E174" s="12" t="s">
        <v>38</v>
      </c>
      <c r="F174" s="12" t="s">
        <v>73</v>
      </c>
      <c r="G174" s="12" t="s">
        <v>38</v>
      </c>
      <c r="H174" s="12" t="s">
        <v>12</v>
      </c>
      <c r="I174" s="12" t="s">
        <v>41</v>
      </c>
      <c r="J174" s="20" t="s">
        <v>170</v>
      </c>
      <c r="K174" s="14">
        <v>8.4</v>
      </c>
      <c r="L174" s="14">
        <v>8.4</v>
      </c>
      <c r="M174" s="14">
        <v>0</v>
      </c>
    </row>
    <row r="175" spans="1:13" ht="38.25" customHeight="1">
      <c r="A175" s="7" t="s">
        <v>436</v>
      </c>
      <c r="B175" s="12" t="s">
        <v>11</v>
      </c>
      <c r="C175" s="12" t="s">
        <v>56</v>
      </c>
      <c r="D175" s="12" t="s">
        <v>77</v>
      </c>
      <c r="E175" s="12" t="s">
        <v>9</v>
      </c>
      <c r="F175" s="12" t="s">
        <v>11</v>
      </c>
      <c r="G175" s="12" t="s">
        <v>9</v>
      </c>
      <c r="H175" s="12" t="s">
        <v>12</v>
      </c>
      <c r="I175" s="12" t="s">
        <v>11</v>
      </c>
      <c r="J175" s="20" t="s">
        <v>316</v>
      </c>
      <c r="K175" s="13">
        <f>K176</f>
        <v>-3841.6000000000004</v>
      </c>
      <c r="L175" s="13">
        <v>0</v>
      </c>
      <c r="M175" s="13">
        <v>0</v>
      </c>
    </row>
    <row r="176" spans="1:13" ht="42" customHeight="1">
      <c r="A176" s="7" t="s">
        <v>437</v>
      </c>
      <c r="B176" s="12" t="s">
        <v>134</v>
      </c>
      <c r="C176" s="12" t="s">
        <v>56</v>
      </c>
      <c r="D176" s="12" t="s">
        <v>77</v>
      </c>
      <c r="E176" s="12" t="s">
        <v>38</v>
      </c>
      <c r="F176" s="12" t="s">
        <v>11</v>
      </c>
      <c r="G176" s="12" t="s">
        <v>38</v>
      </c>
      <c r="H176" s="12" t="s">
        <v>12</v>
      </c>
      <c r="I176" s="12" t="s">
        <v>41</v>
      </c>
      <c r="J176" s="20" t="s">
        <v>317</v>
      </c>
      <c r="K176" s="14">
        <f>-5903.68+2062.08</f>
        <v>-3841.6000000000004</v>
      </c>
      <c r="L176" s="14">
        <v>0</v>
      </c>
      <c r="M176" s="14">
        <v>0</v>
      </c>
    </row>
    <row r="177" spans="1:13" ht="12.75">
      <c r="A177" s="25" t="s">
        <v>10</v>
      </c>
      <c r="B177" s="26"/>
      <c r="C177" s="26"/>
      <c r="D177" s="26"/>
      <c r="E177" s="26"/>
      <c r="F177" s="26"/>
      <c r="G177" s="26"/>
      <c r="H177" s="26"/>
      <c r="I177" s="26"/>
      <c r="J177" s="27"/>
      <c r="K177" s="13">
        <f>K127+K12</f>
        <v>1793880.7599999998</v>
      </c>
      <c r="L177" s="13">
        <f>L127+L12</f>
        <v>1538986.9</v>
      </c>
      <c r="M177" s="13">
        <f>M127+M12</f>
        <v>1540761.5</v>
      </c>
    </row>
  </sheetData>
  <sheetProtection/>
  <mergeCells count="14">
    <mergeCell ref="A1:M1"/>
    <mergeCell ref="A2:M2"/>
    <mergeCell ref="A3:M3"/>
    <mergeCell ref="A4:M4"/>
    <mergeCell ref="A5:M5"/>
    <mergeCell ref="A6:M6"/>
    <mergeCell ref="A177:J177"/>
    <mergeCell ref="A7:M7"/>
    <mergeCell ref="A9:A10"/>
    <mergeCell ref="B9:I9"/>
    <mergeCell ref="J9:J10"/>
    <mergeCell ref="K9:K10"/>
    <mergeCell ref="L9:L10"/>
    <mergeCell ref="M9:M10"/>
  </mergeCells>
  <printOptions/>
  <pageMargins left="0.7874015748031497" right="0.2755905511811024" top="0.4724409448818898" bottom="0.5118110236220472" header="0.35433070866141736" footer="0.5118110236220472"/>
  <pageSetup firstPageNumber="77" useFirstPageNumber="1" fitToHeight="4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lenag</cp:lastModifiedBy>
  <cp:lastPrinted>2016-05-12T08:26:53Z</cp:lastPrinted>
  <dcterms:created xsi:type="dcterms:W3CDTF">2010-12-01T11:29:51Z</dcterms:created>
  <dcterms:modified xsi:type="dcterms:W3CDTF">2016-05-19T05:11:53Z</dcterms:modified>
  <cp:category/>
  <cp:version/>
  <cp:contentType/>
  <cp:contentStatus/>
</cp:coreProperties>
</file>