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0" yWindow="45" windowWidth="14280" windowHeight="1264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Бюджет!$6:$7</definedName>
    <definedName name="_xlnm.Print_Area" localSheetId="0">Бюджет!$A$1:$G$89</definedName>
  </definedNames>
  <calcPr calcId="125725"/>
</workbook>
</file>

<file path=xl/calcChain.xml><?xml version="1.0" encoding="utf-8"?>
<calcChain xmlns="http://schemas.openxmlformats.org/spreadsheetml/2006/main">
  <c r="E89" i="1"/>
  <c r="D89"/>
  <c r="D27"/>
  <c r="F27"/>
  <c r="F89" s="1"/>
  <c r="E27"/>
  <c r="G87"/>
  <c r="G89" l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8"/>
  <c r="G9" l="1"/>
  <c r="G10"/>
  <c r="G11"/>
  <c r="G8"/>
</calcChain>
</file>

<file path=xl/sharedStrings.xml><?xml version="1.0" encoding="utf-8"?>
<sst xmlns="http://schemas.openxmlformats.org/spreadsheetml/2006/main" count="171" uniqueCount="170">
  <si>
    <t>КЦСР</t>
  </si>
  <si>
    <t>8340075140</t>
  </si>
  <si>
    <t>1310075540</t>
  </si>
  <si>
    <t>1310074080</t>
  </si>
  <si>
    <t>1310075880</t>
  </si>
  <si>
    <t>1320074090</t>
  </si>
  <si>
    <t>1320075640</t>
  </si>
  <si>
    <t>10100R0820</t>
  </si>
  <si>
    <t>1320075660</t>
  </si>
  <si>
    <t>1330076490</t>
  </si>
  <si>
    <t>1320076490</t>
  </si>
  <si>
    <t>1340075520</t>
  </si>
  <si>
    <t>8320074290</t>
  </si>
  <si>
    <t>8330076040</t>
  </si>
  <si>
    <t>8350051200</t>
  </si>
  <si>
    <t>0510075180</t>
  </si>
  <si>
    <t>1310075560</t>
  </si>
  <si>
    <t>Исполнено</t>
  </si>
  <si>
    <t>Процент исполнения, %</t>
  </si>
  <si>
    <t>к решению Минусинского городского Совета депутатов</t>
  </si>
  <si>
    <t>№ п/п</t>
  </si>
  <si>
    <t>Приложение 6</t>
  </si>
  <si>
    <t>тыс. рублей</t>
  </si>
  <si>
    <t>02200S1380</t>
  </si>
  <si>
    <t>03100S5710</t>
  </si>
  <si>
    <t>03300S4130</t>
  </si>
  <si>
    <t>04100S3950</t>
  </si>
  <si>
    <t>04100S5080</t>
  </si>
  <si>
    <t>05100S5550</t>
  </si>
  <si>
    <t>053F367483</t>
  </si>
  <si>
    <t>053F367484</t>
  </si>
  <si>
    <t>07100S4560</t>
  </si>
  <si>
    <t>07300L4970</t>
  </si>
  <si>
    <t>08100S4180</t>
  </si>
  <si>
    <t>08100S4360</t>
  </si>
  <si>
    <t>08200S6540</t>
  </si>
  <si>
    <t>10300S8400</t>
  </si>
  <si>
    <t>11200S6070</t>
  </si>
  <si>
    <t>13200S5630</t>
  </si>
  <si>
    <t>13200S8400</t>
  </si>
  <si>
    <t>132R373980</t>
  </si>
  <si>
    <t>13300S3970</t>
  </si>
  <si>
    <t>13300S5530</t>
  </si>
  <si>
    <t>201F255550</t>
  </si>
  <si>
    <t>8370002890</t>
  </si>
  <si>
    <t>02100S4480</t>
  </si>
  <si>
    <t>1320053030</t>
  </si>
  <si>
    <t>04100S5090</t>
  </si>
  <si>
    <t>043R374270</t>
  </si>
  <si>
    <t>0240075190</t>
  </si>
  <si>
    <t>8320051180</t>
  </si>
  <si>
    <t>022A274820</t>
  </si>
  <si>
    <t>1310077450</t>
  </si>
  <si>
    <t>1320077450</t>
  </si>
  <si>
    <t>10100S4280</t>
  </si>
  <si>
    <t>043R310601</t>
  </si>
  <si>
    <t>0390075700</t>
  </si>
  <si>
    <t>13200L3040</t>
  </si>
  <si>
    <t>02100R519F</t>
  </si>
  <si>
    <t>02100S4490</t>
  </si>
  <si>
    <t>02200S5570</t>
  </si>
  <si>
    <t>0230077450</t>
  </si>
  <si>
    <t>0240082230</t>
  </si>
  <si>
    <t>02500S4800</t>
  </si>
  <si>
    <t>031F552430</t>
  </si>
  <si>
    <t>0330082220</t>
  </si>
  <si>
    <t>04100S5760</t>
  </si>
  <si>
    <t>05100L2990</t>
  </si>
  <si>
    <t>05300S4620</t>
  </si>
  <si>
    <t>05400S4630</t>
  </si>
  <si>
    <t>08100S4370</t>
  </si>
  <si>
    <t>08200S6500</t>
  </si>
  <si>
    <t>1010075870</t>
  </si>
  <si>
    <t>1320075580</t>
  </si>
  <si>
    <t>132E415810</t>
  </si>
  <si>
    <t>1330075580</t>
  </si>
  <si>
    <t>18300S4120</t>
  </si>
  <si>
    <t>18300S5100</t>
  </si>
  <si>
    <t>18400S4100</t>
  </si>
  <si>
    <t>201F274510</t>
  </si>
  <si>
    <t>22300S5790</t>
  </si>
  <si>
    <t>8320054690</t>
  </si>
  <si>
    <t>8320078460</t>
  </si>
  <si>
    <t>ИТОГО:</t>
  </si>
  <si>
    <t>Объем межбюджетных трансфертов, получаемых из других бюджетов бюджетной системы Российской Федерации в 2022 году</t>
  </si>
  <si>
    <t>Наименование показателя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</si>
  <si>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</si>
  <si>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</si>
  <si>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</si>
  <si>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</si>
  <si>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</si>
  <si>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</si>
  <si>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</si>
  <si>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</si>
  <si>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</si>
  <si>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</si>
  <si>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</si>
  <si>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</si>
  <si>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</si>
  <si>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</si>
  <si>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</si>
  <si>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</si>
  <si>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</si>
  <si>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</si>
  <si>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</si>
  <si>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</si>
  <si>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</si>
  <si>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</si>
  <si>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</si>
  <si>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</si>
  <si>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</si>
  <si>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</si>
  <si>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</si>
  <si>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на обеспечение деятельности муниципальных архивов края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</si>
  <si>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</si>
  <si>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</si>
  <si>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</si>
  <si>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</si>
  <si>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</si>
  <si>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</si>
  <si>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</si>
  <si>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 xml:space="preserve">Субсидии бюджетам муниципальных образований края на проведение мероприятий по обеспечению антитеррористической защищенности объектов образования </t>
  </si>
  <si>
    <t xml:space="preserve">Субсидии бюджетам муниципальных образований 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 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</si>
  <si>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</si>
  <si>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</si>
  <si>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</si>
  <si>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</si>
  <si>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</si>
  <si>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</si>
  <si>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</si>
  <si>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</si>
  <si>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</si>
  <si>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</si>
  <si>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</si>
  <si>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</si>
  <si>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Субсидии бюджетам муниципальных образований на реализацию мероприятий по благоустройству территорий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</si>
  <si>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</si>
  <si>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</si>
  <si>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</si>
  <si>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</si>
  <si>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</si>
  <si>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</si>
  <si>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</si>
  <si>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</si>
  <si>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</si>
  <si>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</si>
  <si>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</si>
  <si>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</si>
  <si>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</si>
  <si>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</si>
  <si>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</si>
  <si>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</si>
  <si>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</si>
  <si>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</si>
  <si>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</si>
  <si>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</si>
  <si>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</si>
  <si>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</si>
  <si>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</si>
  <si>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Резервный фонд Правительства Красноярского края</t>
  </si>
  <si>
    <t>Иные межбюджетные трансферты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</si>
  <si>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</si>
  <si>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</si>
  <si>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</si>
  <si>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</si>
  <si>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Иные межбюджетные трансферты, передаваемые бюджетам городских округов (за содействие развитию налогового потенциала)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</si>
  <si>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районов)</t>
  </si>
  <si>
    <t>Утверждено Решением о бюджете (в ред. от 23.12.2022)</t>
  </si>
  <si>
    <t>Уточненный план</t>
  </si>
  <si>
    <t>от №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</si>
</sst>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0"/>
      <name val="Arial"/>
    </font>
    <font>
      <sz val="8.5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/>
    <xf numFmtId="4" fontId="3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4" fontId="3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1" fontId="3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</cellXfs>
  <cellStyles count="3">
    <cellStyle name="Обычный" xfId="0" builtinId="0"/>
    <cellStyle name="Обычный 3" xfId="1"/>
    <cellStyle name="Обычный_Роспись рас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90"/>
  <sheetViews>
    <sheetView showGridLines="0" tabSelected="1" view="pageBreakPreview" zoomScaleNormal="100" zoomScaleSheetLayoutView="100" workbookViewId="0">
      <selection activeCell="B4" sqref="B4:G4"/>
    </sheetView>
  </sheetViews>
  <sheetFormatPr defaultRowHeight="12.75" customHeight="1"/>
  <cols>
    <col min="1" max="1" width="9.140625" style="5"/>
    <col min="2" max="2" width="51.28515625" style="20" customWidth="1"/>
    <col min="3" max="3" width="12.85546875" style="21" hidden="1" customWidth="1"/>
    <col min="4" max="5" width="13.28515625" style="22" customWidth="1"/>
    <col min="6" max="6" width="13.42578125" style="22" customWidth="1"/>
    <col min="7" max="7" width="13" style="22" customWidth="1"/>
    <col min="8" max="10" width="9.140625" style="5" customWidth="1"/>
    <col min="11" max="16384" width="9.140625" style="5"/>
  </cols>
  <sheetData>
    <row r="1" spans="1:10" ht="15" customHeight="1">
      <c r="B1" s="6"/>
      <c r="C1" s="7"/>
      <c r="D1" s="8"/>
      <c r="E1" s="8"/>
      <c r="F1" s="9"/>
      <c r="G1" s="9" t="s">
        <v>21</v>
      </c>
    </row>
    <row r="2" spans="1:10" ht="16.5" customHeight="1">
      <c r="B2" s="10"/>
      <c r="C2" s="11"/>
      <c r="D2" s="12"/>
      <c r="E2" s="12"/>
      <c r="F2" s="9"/>
      <c r="G2" s="9" t="s">
        <v>19</v>
      </c>
    </row>
    <row r="3" spans="1:10" ht="18.75" customHeight="1">
      <c r="B3" s="13"/>
      <c r="C3" s="11"/>
      <c r="D3" s="9"/>
      <c r="E3" s="9"/>
      <c r="F3" s="9"/>
      <c r="G3" s="9" t="s">
        <v>169</v>
      </c>
    </row>
    <row r="4" spans="1:10" ht="71.25" customHeight="1">
      <c r="B4" s="36" t="s">
        <v>84</v>
      </c>
      <c r="C4" s="36"/>
      <c r="D4" s="36"/>
      <c r="E4" s="36"/>
      <c r="F4" s="36"/>
      <c r="G4" s="36"/>
    </row>
    <row r="5" spans="1:10" ht="15.75" customHeight="1">
      <c r="A5" s="37" t="s">
        <v>22</v>
      </c>
      <c r="B5" s="37"/>
      <c r="C5" s="37"/>
      <c r="D5" s="37"/>
      <c r="E5" s="37"/>
      <c r="F5" s="37"/>
      <c r="G5" s="37"/>
      <c r="H5" s="14"/>
      <c r="I5" s="15"/>
      <c r="J5" s="15"/>
    </row>
    <row r="6" spans="1:10" ht="78.75">
      <c r="A6" s="16" t="s">
        <v>20</v>
      </c>
      <c r="B6" s="4" t="s">
        <v>85</v>
      </c>
      <c r="C6" s="1" t="s">
        <v>0</v>
      </c>
      <c r="D6" s="17" t="s">
        <v>167</v>
      </c>
      <c r="E6" s="17" t="s">
        <v>168</v>
      </c>
      <c r="F6" s="17" t="s">
        <v>17</v>
      </c>
      <c r="G6" s="18" t="s">
        <v>18</v>
      </c>
    </row>
    <row r="7" spans="1:10" ht="15.75">
      <c r="A7" s="16">
        <v>1</v>
      </c>
      <c r="B7" s="4">
        <v>2</v>
      </c>
      <c r="C7" s="16">
        <v>3</v>
      </c>
      <c r="D7" s="1">
        <v>3</v>
      </c>
      <c r="E7" s="16">
        <v>4</v>
      </c>
      <c r="F7" s="1">
        <v>5</v>
      </c>
      <c r="G7" s="16">
        <v>6</v>
      </c>
    </row>
    <row r="8" spans="1:10" ht="47.25">
      <c r="A8" s="16">
        <v>1</v>
      </c>
      <c r="B8" s="29" t="s">
        <v>86</v>
      </c>
      <c r="C8" s="3"/>
      <c r="D8" s="2">
        <v>337950.2</v>
      </c>
      <c r="E8" s="2">
        <v>337950.2</v>
      </c>
      <c r="F8" s="2">
        <v>337950.2</v>
      </c>
      <c r="G8" s="19">
        <f>F8/E8*100</f>
        <v>100</v>
      </c>
    </row>
    <row r="9" spans="1:10" ht="63">
      <c r="A9" s="16">
        <v>2</v>
      </c>
      <c r="B9" s="29" t="s">
        <v>87</v>
      </c>
      <c r="C9" s="3"/>
      <c r="D9" s="2">
        <v>168124.3</v>
      </c>
      <c r="E9" s="2">
        <v>168124.3</v>
      </c>
      <c r="F9" s="2">
        <v>168124.3</v>
      </c>
      <c r="G9" s="19">
        <f t="shared" ref="G9:G67" si="0">F9/E9*100</f>
        <v>100</v>
      </c>
    </row>
    <row r="10" spans="1:10" ht="65.25" customHeight="1">
      <c r="A10" s="16">
        <v>3</v>
      </c>
      <c r="B10" s="32" t="s">
        <v>88</v>
      </c>
      <c r="C10" s="3"/>
      <c r="D10" s="30">
        <v>76044.800000000003</v>
      </c>
      <c r="E10" s="2">
        <v>76044.800000000003</v>
      </c>
      <c r="F10" s="2">
        <v>76044.800000000003</v>
      </c>
      <c r="G10" s="19">
        <f t="shared" si="0"/>
        <v>100</v>
      </c>
    </row>
    <row r="11" spans="1:10" ht="97.5" customHeight="1">
      <c r="A11" s="16">
        <v>4</v>
      </c>
      <c r="B11" s="26" t="s">
        <v>89</v>
      </c>
      <c r="C11" s="3"/>
      <c r="D11" s="31">
        <v>16605.07</v>
      </c>
      <c r="E11" s="2">
        <v>16605.07</v>
      </c>
      <c r="F11" s="2">
        <v>9180.56</v>
      </c>
      <c r="G11" s="19">
        <f t="shared" si="0"/>
        <v>55.287692253028744</v>
      </c>
    </row>
    <row r="12" spans="1:10" ht="49.5" customHeight="1">
      <c r="A12" s="16">
        <v>5</v>
      </c>
      <c r="B12" s="26" t="s">
        <v>90</v>
      </c>
      <c r="C12" s="23" t="s">
        <v>58</v>
      </c>
      <c r="D12" s="31">
        <v>5069.8999999999996</v>
      </c>
      <c r="E12" s="25">
        <v>5069.8999999999996</v>
      </c>
      <c r="F12" s="25">
        <v>5069.8999999999996</v>
      </c>
      <c r="G12" s="19">
        <f t="shared" si="0"/>
        <v>100</v>
      </c>
    </row>
    <row r="13" spans="1:10" ht="63">
      <c r="A13" s="16">
        <v>6</v>
      </c>
      <c r="B13" s="26" t="s">
        <v>91</v>
      </c>
      <c r="C13" s="23" t="s">
        <v>45</v>
      </c>
      <c r="D13" s="31">
        <v>133452.70000000001</v>
      </c>
      <c r="E13" s="25">
        <v>108906.6</v>
      </c>
      <c r="F13" s="25">
        <v>108906.56</v>
      </c>
      <c r="G13" s="19">
        <f t="shared" si="0"/>
        <v>99.999963271280151</v>
      </c>
    </row>
    <row r="14" spans="1:10" ht="141.75">
      <c r="A14" s="16">
        <v>7</v>
      </c>
      <c r="B14" s="26" t="s">
        <v>92</v>
      </c>
      <c r="C14" s="23" t="s">
        <v>59</v>
      </c>
      <c r="D14" s="31">
        <v>51474.84</v>
      </c>
      <c r="E14" s="25">
        <v>49917.919999999998</v>
      </c>
      <c r="F14" s="25">
        <v>46494.400000000001</v>
      </c>
      <c r="G14" s="19">
        <f t="shared" si="0"/>
        <v>93.141701417046235</v>
      </c>
    </row>
    <row r="15" spans="1:10" ht="63">
      <c r="A15" s="16">
        <v>8</v>
      </c>
      <c r="B15" s="26" t="s">
        <v>93</v>
      </c>
      <c r="C15" s="23" t="s">
        <v>23</v>
      </c>
      <c r="D15" s="31">
        <v>3009.28</v>
      </c>
      <c r="E15" s="25">
        <v>3009.28</v>
      </c>
      <c r="F15" s="25">
        <v>3009.28</v>
      </c>
      <c r="G15" s="19">
        <f t="shared" si="0"/>
        <v>100</v>
      </c>
    </row>
    <row r="16" spans="1:10" ht="63">
      <c r="A16" s="16">
        <v>9</v>
      </c>
      <c r="B16" s="26" t="s">
        <v>94</v>
      </c>
      <c r="C16" s="23" t="s">
        <v>60</v>
      </c>
      <c r="D16" s="31">
        <v>135.6</v>
      </c>
      <c r="E16" s="25">
        <v>135.6</v>
      </c>
      <c r="F16" s="25">
        <v>135.6</v>
      </c>
      <c r="G16" s="19">
        <f t="shared" si="0"/>
        <v>100</v>
      </c>
    </row>
    <row r="17" spans="1:7" ht="63">
      <c r="A17" s="16">
        <v>10</v>
      </c>
      <c r="B17" s="26" t="s">
        <v>95</v>
      </c>
      <c r="C17" s="23" t="s">
        <v>51</v>
      </c>
      <c r="D17" s="31">
        <v>47985.68</v>
      </c>
      <c r="E17" s="25">
        <v>47985.68</v>
      </c>
      <c r="F17" s="25">
        <v>40988.300000000003</v>
      </c>
      <c r="G17" s="19">
        <f t="shared" si="0"/>
        <v>85.417774636099779</v>
      </c>
    </row>
    <row r="18" spans="1:7" ht="31.5">
      <c r="A18" s="16">
        <v>11</v>
      </c>
      <c r="B18" s="26" t="s">
        <v>96</v>
      </c>
      <c r="C18" s="23" t="s">
        <v>61</v>
      </c>
      <c r="D18" s="31">
        <v>2668.45</v>
      </c>
      <c r="E18" s="25">
        <v>2668.45</v>
      </c>
      <c r="F18" s="25">
        <v>2668.45</v>
      </c>
      <c r="G18" s="19">
        <f t="shared" si="0"/>
        <v>100</v>
      </c>
    </row>
    <row r="19" spans="1:7" ht="78.75">
      <c r="A19" s="16">
        <v>12</v>
      </c>
      <c r="B19" s="26" t="s">
        <v>97</v>
      </c>
      <c r="C19" s="23" t="s">
        <v>49</v>
      </c>
      <c r="D19" s="31">
        <v>20329.400000000001</v>
      </c>
      <c r="E19" s="25">
        <v>20329.400000000001</v>
      </c>
      <c r="F19" s="25">
        <v>16356.77</v>
      </c>
      <c r="G19" s="19">
        <f t="shared" si="0"/>
        <v>80.4586952885968</v>
      </c>
    </row>
    <row r="20" spans="1:7" ht="31.5">
      <c r="A20" s="16">
        <v>13</v>
      </c>
      <c r="B20" s="26" t="s">
        <v>98</v>
      </c>
      <c r="C20" s="23" t="s">
        <v>62</v>
      </c>
      <c r="D20" s="31">
        <v>1931.9</v>
      </c>
      <c r="E20" s="25">
        <v>1931.9</v>
      </c>
      <c r="F20" s="25">
        <v>1642.4</v>
      </c>
      <c r="G20" s="19">
        <f t="shared" si="0"/>
        <v>85.014752316372494</v>
      </c>
    </row>
    <row r="21" spans="1:7" ht="47.25">
      <c r="A21" s="16">
        <v>14</v>
      </c>
      <c r="B21" s="26" t="s">
        <v>99</v>
      </c>
      <c r="C21" s="23" t="s">
        <v>63</v>
      </c>
      <c r="D21" s="31">
        <v>1364</v>
      </c>
      <c r="E21" s="25">
        <v>1364</v>
      </c>
      <c r="F21" s="25">
        <v>1363.98</v>
      </c>
      <c r="G21" s="19">
        <f t="shared" si="0"/>
        <v>99.998533724340177</v>
      </c>
    </row>
    <row r="22" spans="1:7" ht="78.75">
      <c r="A22" s="16">
        <v>15</v>
      </c>
      <c r="B22" s="26" t="s">
        <v>100</v>
      </c>
      <c r="C22" s="23" t="s">
        <v>24</v>
      </c>
      <c r="D22" s="31">
        <v>364339.5</v>
      </c>
      <c r="E22" s="25">
        <v>364339.5</v>
      </c>
      <c r="F22" s="25">
        <v>346274.8</v>
      </c>
      <c r="G22" s="19">
        <f t="shared" si="0"/>
        <v>95.041794809511458</v>
      </c>
    </row>
    <row r="23" spans="1:7" ht="220.5">
      <c r="A23" s="16">
        <v>16</v>
      </c>
      <c r="B23" s="26" t="s">
        <v>101</v>
      </c>
      <c r="C23" s="23" t="s">
        <v>64</v>
      </c>
      <c r="D23" s="31">
        <v>486.6</v>
      </c>
      <c r="E23" s="25">
        <v>486.6</v>
      </c>
      <c r="F23" s="25">
        <v>188.2</v>
      </c>
      <c r="G23" s="19">
        <f t="shared" si="0"/>
        <v>38.676531031648167</v>
      </c>
    </row>
    <row r="24" spans="1:7" ht="63">
      <c r="A24" s="16">
        <v>17</v>
      </c>
      <c r="B24" s="26" t="s">
        <v>102</v>
      </c>
      <c r="C24" s="23" t="s">
        <v>65</v>
      </c>
      <c r="D24" s="31">
        <v>248.4</v>
      </c>
      <c r="E24" s="25">
        <v>248.4</v>
      </c>
      <c r="F24" s="25">
        <v>248.4</v>
      </c>
      <c r="G24" s="19">
        <f t="shared" si="0"/>
        <v>100</v>
      </c>
    </row>
    <row r="25" spans="1:7" ht="94.5">
      <c r="A25" s="16">
        <v>18</v>
      </c>
      <c r="B25" s="26" t="s">
        <v>103</v>
      </c>
      <c r="C25" s="23" t="s">
        <v>25</v>
      </c>
      <c r="D25" s="31">
        <v>114.91</v>
      </c>
      <c r="E25" s="25">
        <v>114.91</v>
      </c>
      <c r="F25" s="25">
        <v>114.91</v>
      </c>
      <c r="G25" s="19">
        <f t="shared" si="0"/>
        <v>100</v>
      </c>
    </row>
    <row r="26" spans="1:7" ht="78.75">
      <c r="A26" s="16">
        <v>19</v>
      </c>
      <c r="B26" s="26" t="s">
        <v>104</v>
      </c>
      <c r="C26" s="23" t="s">
        <v>56</v>
      </c>
      <c r="D26" s="31">
        <v>20</v>
      </c>
      <c r="E26" s="25">
        <v>20</v>
      </c>
      <c r="F26" s="25">
        <v>20</v>
      </c>
      <c r="G26" s="19">
        <f t="shared" si="0"/>
        <v>100</v>
      </c>
    </row>
    <row r="27" spans="1:7" ht="47.25">
      <c r="A27" s="16">
        <v>20</v>
      </c>
      <c r="B27" s="26" t="s">
        <v>105</v>
      </c>
      <c r="C27" s="27" t="s">
        <v>26</v>
      </c>
      <c r="D27" s="28">
        <f>297725.5+6539.37</f>
        <v>304264.87</v>
      </c>
      <c r="E27" s="28">
        <f>297725.5+6539.37</f>
        <v>304264.87</v>
      </c>
      <c r="F27" s="28">
        <f>238868.44+6539.37</f>
        <v>245407.81</v>
      </c>
      <c r="G27" s="19">
        <f t="shared" si="0"/>
        <v>80.655979114512959</v>
      </c>
    </row>
    <row r="28" spans="1:7" ht="141.75">
      <c r="A28" s="16">
        <v>21</v>
      </c>
      <c r="B28" s="26" t="s">
        <v>106</v>
      </c>
      <c r="C28" s="23" t="s">
        <v>27</v>
      </c>
      <c r="D28" s="31">
        <v>499.1</v>
      </c>
      <c r="E28" s="25">
        <v>499.1</v>
      </c>
      <c r="F28" s="25">
        <v>499.1</v>
      </c>
      <c r="G28" s="19">
        <f t="shared" si="0"/>
        <v>100</v>
      </c>
    </row>
    <row r="29" spans="1:7" ht="110.25">
      <c r="A29" s="16">
        <v>22</v>
      </c>
      <c r="B29" s="26" t="s">
        <v>107</v>
      </c>
      <c r="C29" s="23" t="s">
        <v>47</v>
      </c>
      <c r="D29" s="31">
        <v>4837.2</v>
      </c>
      <c r="E29" s="25">
        <v>4837.2</v>
      </c>
      <c r="F29" s="25">
        <v>4009.84</v>
      </c>
      <c r="G29" s="19">
        <f t="shared" si="0"/>
        <v>82.895890184404209</v>
      </c>
    </row>
    <row r="30" spans="1:7" ht="94.5">
      <c r="A30" s="16">
        <v>23</v>
      </c>
      <c r="B30" s="26" t="s">
        <v>108</v>
      </c>
      <c r="C30" s="23" t="s">
        <v>66</v>
      </c>
      <c r="D30" s="31">
        <v>86809.4</v>
      </c>
      <c r="E30" s="25">
        <v>86809.4</v>
      </c>
      <c r="F30" s="25">
        <v>86809.4</v>
      </c>
      <c r="G30" s="19">
        <f t="shared" si="0"/>
        <v>100</v>
      </c>
    </row>
    <row r="31" spans="1:7" ht="78.75">
      <c r="A31" s="16">
        <v>24</v>
      </c>
      <c r="B31" s="26" t="s">
        <v>109</v>
      </c>
      <c r="C31" s="23" t="s">
        <v>55</v>
      </c>
      <c r="D31" s="31">
        <v>200</v>
      </c>
      <c r="E31" s="25">
        <v>200</v>
      </c>
      <c r="F31" s="25">
        <v>200</v>
      </c>
      <c r="G31" s="19">
        <f t="shared" si="0"/>
        <v>100</v>
      </c>
    </row>
    <row r="32" spans="1:7" ht="47.25">
      <c r="A32" s="16">
        <v>25</v>
      </c>
      <c r="B32" s="33" t="s">
        <v>110</v>
      </c>
      <c r="C32" s="23" t="s">
        <v>48</v>
      </c>
      <c r="D32" s="31">
        <v>1824.3</v>
      </c>
      <c r="E32" s="25">
        <v>1824.3</v>
      </c>
      <c r="F32" s="25">
        <v>1824.3</v>
      </c>
      <c r="G32" s="19">
        <f t="shared" si="0"/>
        <v>100</v>
      </c>
    </row>
    <row r="33" spans="1:7" ht="110.25">
      <c r="A33" s="16">
        <v>26</v>
      </c>
      <c r="B33" s="26" t="s">
        <v>111</v>
      </c>
      <c r="C33" s="23" t="s">
        <v>15</v>
      </c>
      <c r="D33" s="31">
        <v>65787.5</v>
      </c>
      <c r="E33" s="25">
        <v>65787.5</v>
      </c>
      <c r="F33" s="25">
        <v>56001.78</v>
      </c>
      <c r="G33" s="19">
        <f t="shared" si="0"/>
        <v>85.125259357780735</v>
      </c>
    </row>
    <row r="34" spans="1:7" ht="94.5">
      <c r="A34" s="16">
        <v>27</v>
      </c>
      <c r="B34" s="26" t="s">
        <v>112</v>
      </c>
      <c r="C34" s="23" t="s">
        <v>67</v>
      </c>
      <c r="D34" s="31">
        <v>495</v>
      </c>
      <c r="E34" s="25">
        <v>495</v>
      </c>
      <c r="F34" s="25">
        <v>495</v>
      </c>
      <c r="G34" s="19">
        <f t="shared" si="0"/>
        <v>100</v>
      </c>
    </row>
    <row r="35" spans="1:7" ht="47.25">
      <c r="A35" s="16">
        <v>28</v>
      </c>
      <c r="B35" s="34" t="s">
        <v>113</v>
      </c>
      <c r="C35" s="23" t="s">
        <v>28</v>
      </c>
      <c r="D35" s="28">
        <v>7330.88</v>
      </c>
      <c r="E35" s="25">
        <v>7330.88</v>
      </c>
      <c r="F35" s="25">
        <v>3479.3</v>
      </c>
      <c r="G35" s="19">
        <f t="shared" si="0"/>
        <v>47.460877820943736</v>
      </c>
    </row>
    <row r="36" spans="1:7" ht="157.5">
      <c r="A36" s="16">
        <v>29</v>
      </c>
      <c r="B36" s="35" t="s">
        <v>114</v>
      </c>
      <c r="C36" s="23" t="s">
        <v>68</v>
      </c>
      <c r="D36" s="28">
        <v>200</v>
      </c>
      <c r="E36" s="25">
        <v>200</v>
      </c>
      <c r="F36" s="25">
        <v>200</v>
      </c>
      <c r="G36" s="19">
        <f t="shared" si="0"/>
        <v>100</v>
      </c>
    </row>
    <row r="37" spans="1:7" ht="63">
      <c r="A37" s="16">
        <v>30</v>
      </c>
      <c r="B37" s="33" t="s">
        <v>115</v>
      </c>
      <c r="C37" s="23" t="s">
        <v>29</v>
      </c>
      <c r="D37" s="28">
        <v>20000</v>
      </c>
      <c r="E37" s="25">
        <v>20000</v>
      </c>
      <c r="F37" s="25">
        <v>20000</v>
      </c>
      <c r="G37" s="19">
        <f t="shared" si="0"/>
        <v>100</v>
      </c>
    </row>
    <row r="38" spans="1:7" ht="63">
      <c r="A38" s="16">
        <v>31</v>
      </c>
      <c r="B38" s="26" t="s">
        <v>116</v>
      </c>
      <c r="C38" s="23" t="s">
        <v>30</v>
      </c>
      <c r="D38" s="31">
        <v>140.4</v>
      </c>
      <c r="E38" s="25">
        <v>140.4</v>
      </c>
      <c r="F38" s="25">
        <v>140.4</v>
      </c>
      <c r="G38" s="19">
        <f t="shared" si="0"/>
        <v>100</v>
      </c>
    </row>
    <row r="39" spans="1:7" ht="47.25">
      <c r="A39" s="16">
        <v>32</v>
      </c>
      <c r="B39" s="26" t="s">
        <v>117</v>
      </c>
      <c r="C39" s="23" t="s">
        <v>69</v>
      </c>
      <c r="D39" s="31">
        <v>11865.58</v>
      </c>
      <c r="E39" s="25">
        <v>11865.58</v>
      </c>
      <c r="F39" s="25">
        <v>0</v>
      </c>
      <c r="G39" s="19">
        <f t="shared" si="0"/>
        <v>0</v>
      </c>
    </row>
    <row r="40" spans="1:7" ht="78.75">
      <c r="A40" s="16">
        <v>33</v>
      </c>
      <c r="B40" s="33" t="s">
        <v>118</v>
      </c>
      <c r="C40" s="23" t="s">
        <v>31</v>
      </c>
      <c r="D40" s="31">
        <v>46102.6</v>
      </c>
      <c r="E40" s="25">
        <v>46102.6</v>
      </c>
      <c r="F40" s="25">
        <v>42399.11</v>
      </c>
      <c r="G40" s="19">
        <f t="shared" si="0"/>
        <v>91.966852194887068</v>
      </c>
    </row>
    <row r="41" spans="1:7" ht="94.5">
      <c r="A41" s="16">
        <v>34</v>
      </c>
      <c r="B41" s="26" t="s">
        <v>119</v>
      </c>
      <c r="C41" s="23" t="s">
        <v>32</v>
      </c>
      <c r="D41" s="31">
        <v>1624.4</v>
      </c>
      <c r="E41" s="25">
        <v>1624.4</v>
      </c>
      <c r="F41" s="25">
        <v>1624.4</v>
      </c>
      <c r="G41" s="19">
        <f t="shared" si="0"/>
        <v>100</v>
      </c>
    </row>
    <row r="42" spans="1:7" ht="63">
      <c r="A42" s="16">
        <v>35</v>
      </c>
      <c r="B42" s="33" t="s">
        <v>120</v>
      </c>
      <c r="C42" s="23" t="s">
        <v>33</v>
      </c>
      <c r="D42" s="31">
        <v>19600</v>
      </c>
      <c r="E42" s="25">
        <v>19600</v>
      </c>
      <c r="F42" s="25">
        <v>19600</v>
      </c>
      <c r="G42" s="19">
        <f t="shared" si="0"/>
        <v>100</v>
      </c>
    </row>
    <row r="43" spans="1:7" ht="63">
      <c r="A43" s="16">
        <v>36</v>
      </c>
      <c r="B43" s="33" t="s">
        <v>121</v>
      </c>
      <c r="C43" s="23" t="s">
        <v>34</v>
      </c>
      <c r="D43" s="31">
        <v>9720.77</v>
      </c>
      <c r="E43" s="25">
        <v>9720.77</v>
      </c>
      <c r="F43" s="25">
        <v>9720.77</v>
      </c>
      <c r="G43" s="19">
        <f t="shared" si="0"/>
        <v>100</v>
      </c>
    </row>
    <row r="44" spans="1:7" ht="94.5">
      <c r="A44" s="16">
        <v>37</v>
      </c>
      <c r="B44" s="33" t="s">
        <v>122</v>
      </c>
      <c r="C44" s="23" t="s">
        <v>70</v>
      </c>
      <c r="D44" s="31">
        <v>2868.31</v>
      </c>
      <c r="E44" s="25">
        <v>2868.31</v>
      </c>
      <c r="F44" s="25">
        <v>2868.31</v>
      </c>
      <c r="G44" s="19">
        <f t="shared" si="0"/>
        <v>100</v>
      </c>
    </row>
    <row r="45" spans="1:7" ht="63">
      <c r="A45" s="16">
        <v>38</v>
      </c>
      <c r="B45" s="26" t="s">
        <v>123</v>
      </c>
      <c r="C45" s="23" t="s">
        <v>71</v>
      </c>
      <c r="D45" s="31">
        <v>5675</v>
      </c>
      <c r="E45" s="25">
        <v>5675</v>
      </c>
      <c r="F45" s="25">
        <v>5675</v>
      </c>
      <c r="G45" s="19">
        <f t="shared" si="0"/>
        <v>100</v>
      </c>
    </row>
    <row r="46" spans="1:7" ht="51.75" customHeight="1">
      <c r="A46" s="16">
        <v>39</v>
      </c>
      <c r="B46" s="26" t="s">
        <v>124</v>
      </c>
      <c r="C46" s="23" t="s">
        <v>35</v>
      </c>
      <c r="D46" s="31">
        <v>729.23</v>
      </c>
      <c r="E46" s="25">
        <v>729.23</v>
      </c>
      <c r="F46" s="25">
        <v>576.80999999999995</v>
      </c>
      <c r="G46" s="19">
        <f t="shared" si="0"/>
        <v>79.098501158756491</v>
      </c>
    </row>
    <row r="47" spans="1:7" ht="204.75">
      <c r="A47" s="16">
        <v>40</v>
      </c>
      <c r="B47" s="26" t="s">
        <v>125</v>
      </c>
      <c r="C47" s="23" t="s">
        <v>72</v>
      </c>
      <c r="D47" s="31">
        <v>25734.1</v>
      </c>
      <c r="E47" s="25">
        <v>25734.1</v>
      </c>
      <c r="F47" s="25">
        <v>23242.14</v>
      </c>
      <c r="G47" s="19">
        <f t="shared" si="0"/>
        <v>90.316506114455137</v>
      </c>
    </row>
    <row r="48" spans="1:7" ht="81.75" customHeight="1">
      <c r="A48" s="16">
        <v>41</v>
      </c>
      <c r="B48" s="26" t="s">
        <v>126</v>
      </c>
      <c r="C48" s="23" t="s">
        <v>7</v>
      </c>
      <c r="D48" s="31">
        <v>34754</v>
      </c>
      <c r="E48" s="25">
        <v>34754</v>
      </c>
      <c r="F48" s="25">
        <v>0</v>
      </c>
      <c r="G48" s="19">
        <f t="shared" si="0"/>
        <v>0</v>
      </c>
    </row>
    <row r="49" spans="1:7" ht="110.25">
      <c r="A49" s="16">
        <v>42</v>
      </c>
      <c r="B49" s="26" t="s">
        <v>127</v>
      </c>
      <c r="C49" s="23" t="s">
        <v>54</v>
      </c>
      <c r="D49" s="31">
        <v>18659.7</v>
      </c>
      <c r="E49" s="25">
        <v>18659.7</v>
      </c>
      <c r="F49" s="25">
        <v>17261.14</v>
      </c>
      <c r="G49" s="19">
        <f t="shared" si="0"/>
        <v>92.504917013671161</v>
      </c>
    </row>
    <row r="50" spans="1:7" ht="63">
      <c r="A50" s="16">
        <v>43</v>
      </c>
      <c r="B50" s="26" t="s">
        <v>128</v>
      </c>
      <c r="C50" s="23" t="s">
        <v>36</v>
      </c>
      <c r="D50" s="31">
        <v>436.99</v>
      </c>
      <c r="E50" s="25">
        <v>436.99</v>
      </c>
      <c r="F50" s="25">
        <v>436.99</v>
      </c>
      <c r="G50" s="19">
        <f t="shared" si="0"/>
        <v>100</v>
      </c>
    </row>
    <row r="51" spans="1:7" ht="51" customHeight="1">
      <c r="A51" s="16">
        <v>44</v>
      </c>
      <c r="B51" s="26" t="s">
        <v>129</v>
      </c>
      <c r="C51" s="23" t="s">
        <v>37</v>
      </c>
      <c r="D51" s="31">
        <v>3840</v>
      </c>
      <c r="E51" s="25">
        <v>3840</v>
      </c>
      <c r="F51" s="25">
        <v>3840</v>
      </c>
      <c r="G51" s="19">
        <f t="shared" si="0"/>
        <v>100</v>
      </c>
    </row>
    <row r="52" spans="1:7" ht="63">
      <c r="A52" s="16">
        <v>45</v>
      </c>
      <c r="B52" s="26" t="s">
        <v>130</v>
      </c>
      <c r="C52" s="23" t="s">
        <v>3</v>
      </c>
      <c r="D52" s="31">
        <v>2251.31</v>
      </c>
      <c r="E52" s="25">
        <v>2251.31</v>
      </c>
      <c r="F52" s="25">
        <v>2251.31</v>
      </c>
      <c r="G52" s="19">
        <f t="shared" si="0"/>
        <v>100</v>
      </c>
    </row>
    <row r="53" spans="1:7" ht="47.25">
      <c r="A53" s="16">
        <v>46</v>
      </c>
      <c r="B53" s="34" t="s">
        <v>131</v>
      </c>
      <c r="C53" s="23" t="s">
        <v>2</v>
      </c>
      <c r="D53" s="31">
        <v>102541.5</v>
      </c>
      <c r="E53" s="25">
        <v>102541.5</v>
      </c>
      <c r="F53" s="25">
        <v>102541.5</v>
      </c>
      <c r="G53" s="19">
        <f t="shared" si="0"/>
        <v>100</v>
      </c>
    </row>
    <row r="54" spans="1:7" ht="94.5">
      <c r="A54" s="16">
        <v>47</v>
      </c>
      <c r="B54" s="34" t="s">
        <v>132</v>
      </c>
      <c r="C54" s="23" t="s">
        <v>16</v>
      </c>
      <c r="D54" s="31">
        <v>2995.84</v>
      </c>
      <c r="E54" s="25">
        <v>2995.84</v>
      </c>
      <c r="F54" s="25">
        <v>2995.84</v>
      </c>
      <c r="G54" s="19">
        <f t="shared" si="0"/>
        <v>100</v>
      </c>
    </row>
    <row r="55" spans="1:7" ht="63">
      <c r="A55" s="16">
        <v>48</v>
      </c>
      <c r="B55" s="26" t="s">
        <v>133</v>
      </c>
      <c r="C55" s="23" t="s">
        <v>4</v>
      </c>
      <c r="D55" s="31">
        <v>5177.8999999999996</v>
      </c>
      <c r="E55" s="25">
        <v>5177.8999999999996</v>
      </c>
      <c r="F55" s="25">
        <v>5177.8999999999996</v>
      </c>
      <c r="G55" s="19">
        <f t="shared" si="0"/>
        <v>100</v>
      </c>
    </row>
    <row r="56" spans="1:7" ht="94.5">
      <c r="A56" s="16">
        <v>49</v>
      </c>
      <c r="B56" s="34" t="s">
        <v>134</v>
      </c>
      <c r="C56" s="23" t="s">
        <v>52</v>
      </c>
      <c r="D56" s="31">
        <v>7500</v>
      </c>
      <c r="E56" s="25">
        <v>7500</v>
      </c>
      <c r="F56" s="25">
        <v>7500</v>
      </c>
      <c r="G56" s="19">
        <f t="shared" si="0"/>
        <v>100</v>
      </c>
    </row>
    <row r="57" spans="1:7" ht="47.25">
      <c r="A57" s="16">
        <v>50</v>
      </c>
      <c r="B57" s="33" t="s">
        <v>135</v>
      </c>
      <c r="C57" s="23" t="s">
        <v>46</v>
      </c>
      <c r="D57" s="31">
        <v>378900</v>
      </c>
      <c r="E57" s="25">
        <v>378900</v>
      </c>
      <c r="F57" s="25">
        <v>348146.95</v>
      </c>
      <c r="G57" s="19">
        <f t="shared" si="0"/>
        <v>91.88359725521245</v>
      </c>
    </row>
    <row r="58" spans="1:7" ht="94.5">
      <c r="A58" s="16">
        <v>51</v>
      </c>
      <c r="B58" s="26" t="s">
        <v>136</v>
      </c>
      <c r="C58" s="23" t="s">
        <v>5</v>
      </c>
      <c r="D58" s="31">
        <v>2427.3000000000002</v>
      </c>
      <c r="E58" s="25">
        <v>2427.3000000000002</v>
      </c>
      <c r="F58" s="25">
        <v>2427.3000000000002</v>
      </c>
      <c r="G58" s="19">
        <f t="shared" si="0"/>
        <v>100</v>
      </c>
    </row>
    <row r="59" spans="1:7" ht="267.75">
      <c r="A59" s="16">
        <v>52</v>
      </c>
      <c r="B59" s="26" t="s">
        <v>137</v>
      </c>
      <c r="C59" s="27" t="s">
        <v>73</v>
      </c>
      <c r="D59" s="31">
        <v>163051.18</v>
      </c>
      <c r="E59" s="28">
        <v>163051.18</v>
      </c>
      <c r="F59" s="28">
        <v>163051.18</v>
      </c>
      <c r="G59" s="19">
        <f t="shared" si="0"/>
        <v>100</v>
      </c>
    </row>
    <row r="60" spans="1:7" ht="266.25" customHeight="1">
      <c r="A60" s="16">
        <v>53</v>
      </c>
      <c r="B60" s="26" t="s">
        <v>138</v>
      </c>
      <c r="C60" s="23" t="s">
        <v>6</v>
      </c>
      <c r="D60" s="28">
        <v>102059.43</v>
      </c>
      <c r="E60" s="25">
        <v>102059.43</v>
      </c>
      <c r="F60" s="25">
        <v>102059.43</v>
      </c>
      <c r="G60" s="19">
        <f t="shared" si="0"/>
        <v>100</v>
      </c>
    </row>
    <row r="61" spans="1:7" ht="110.25">
      <c r="A61" s="16">
        <v>54</v>
      </c>
      <c r="B61" s="26" t="s">
        <v>139</v>
      </c>
      <c r="C61" s="23" t="s">
        <v>8</v>
      </c>
      <c r="D61" s="28">
        <v>290.3</v>
      </c>
      <c r="E61" s="25">
        <v>290.3</v>
      </c>
      <c r="F61" s="25">
        <v>290.3</v>
      </c>
      <c r="G61" s="19">
        <f t="shared" si="0"/>
        <v>100</v>
      </c>
    </row>
    <row r="62" spans="1:7" ht="94.5">
      <c r="A62" s="16">
        <v>55</v>
      </c>
      <c r="B62" s="26" t="s">
        <v>140</v>
      </c>
      <c r="C62" s="23" t="s">
        <v>10</v>
      </c>
      <c r="D62" s="28">
        <v>1002</v>
      </c>
      <c r="E62" s="25">
        <v>1002</v>
      </c>
      <c r="F62" s="25">
        <v>1002</v>
      </c>
      <c r="G62" s="19">
        <f t="shared" si="0"/>
        <v>100</v>
      </c>
    </row>
    <row r="63" spans="1:7" ht="110.25">
      <c r="A63" s="16">
        <v>56</v>
      </c>
      <c r="B63" s="26" t="s">
        <v>141</v>
      </c>
      <c r="C63" s="23" t="s">
        <v>53</v>
      </c>
      <c r="D63" s="28">
        <v>2256.06</v>
      </c>
      <c r="E63" s="25">
        <v>2256.06</v>
      </c>
      <c r="F63" s="25">
        <v>2244.9499999999998</v>
      </c>
      <c r="G63" s="19">
        <f t="shared" si="0"/>
        <v>99.507548558105725</v>
      </c>
    </row>
    <row r="64" spans="1:7" ht="94.5">
      <c r="A64" s="16">
        <v>57</v>
      </c>
      <c r="B64" s="34" t="s">
        <v>142</v>
      </c>
      <c r="C64" s="23" t="s">
        <v>57</v>
      </c>
      <c r="D64" s="28">
        <v>706.38</v>
      </c>
      <c r="E64" s="25">
        <v>706.38</v>
      </c>
      <c r="F64" s="25">
        <v>706.38</v>
      </c>
      <c r="G64" s="19">
        <f t="shared" si="0"/>
        <v>100</v>
      </c>
    </row>
    <row r="65" spans="1:7" ht="94.5">
      <c r="A65" s="16">
        <v>58</v>
      </c>
      <c r="B65" s="26" t="s">
        <v>143</v>
      </c>
      <c r="C65" s="23" t="s">
        <v>38</v>
      </c>
      <c r="D65" s="28">
        <v>9221.0300000000007</v>
      </c>
      <c r="E65" s="25">
        <v>9221.0300000000007</v>
      </c>
      <c r="F65" s="25">
        <v>9221.0300000000007</v>
      </c>
      <c r="G65" s="19">
        <f t="shared" si="0"/>
        <v>100</v>
      </c>
    </row>
    <row r="66" spans="1:7" ht="175.5" customHeight="1">
      <c r="A66" s="16">
        <v>59</v>
      </c>
      <c r="B66" s="26" t="s">
        <v>144</v>
      </c>
      <c r="C66" s="23" t="s">
        <v>39</v>
      </c>
      <c r="D66" s="28">
        <v>4520</v>
      </c>
      <c r="E66" s="25">
        <v>4520</v>
      </c>
      <c r="F66" s="25">
        <v>4149.95</v>
      </c>
      <c r="G66" s="19">
        <f t="shared" si="0"/>
        <v>91.813053097345133</v>
      </c>
    </row>
    <row r="67" spans="1:7" ht="269.25" customHeight="1">
      <c r="A67" s="16">
        <v>60</v>
      </c>
      <c r="B67" s="26" t="s">
        <v>145</v>
      </c>
      <c r="C67" s="23" t="s">
        <v>74</v>
      </c>
      <c r="D67" s="28">
        <v>462725.67</v>
      </c>
      <c r="E67" s="25">
        <v>462725.67</v>
      </c>
      <c r="F67" s="25">
        <v>462725.67</v>
      </c>
      <c r="G67" s="19">
        <f t="shared" si="0"/>
        <v>100</v>
      </c>
    </row>
    <row r="68" spans="1:7" ht="126">
      <c r="A68" s="16">
        <v>61</v>
      </c>
      <c r="B68" s="26" t="s">
        <v>146</v>
      </c>
      <c r="C68" s="23" t="s">
        <v>40</v>
      </c>
      <c r="D68" s="28">
        <v>26794.2</v>
      </c>
      <c r="E68" s="25">
        <v>26794.2</v>
      </c>
      <c r="F68" s="25">
        <v>24609.58</v>
      </c>
      <c r="G68" s="19">
        <f t="shared" ref="G68:G89" si="1">F68/E68*100</f>
        <v>91.846668308813108</v>
      </c>
    </row>
    <row r="69" spans="1:7" ht="78.75">
      <c r="A69" s="16">
        <v>62</v>
      </c>
      <c r="B69" s="26" t="s">
        <v>147</v>
      </c>
      <c r="C69" s="27" t="s">
        <v>75</v>
      </c>
      <c r="D69" s="28">
        <v>1312.9</v>
      </c>
      <c r="E69" s="28">
        <v>1312.9</v>
      </c>
      <c r="F69" s="28">
        <v>300</v>
      </c>
      <c r="G69" s="19">
        <f t="shared" si="1"/>
        <v>22.850178993068777</v>
      </c>
    </row>
    <row r="70" spans="1:7" ht="173.25">
      <c r="A70" s="16">
        <v>63</v>
      </c>
      <c r="B70" s="26" t="s">
        <v>148</v>
      </c>
      <c r="C70" s="23" t="s">
        <v>9</v>
      </c>
      <c r="D70" s="28">
        <v>85383.93</v>
      </c>
      <c r="E70" s="25">
        <v>85383.93</v>
      </c>
      <c r="F70" s="25">
        <v>81626.490000000005</v>
      </c>
      <c r="G70" s="19">
        <f t="shared" si="1"/>
        <v>95.599359270532531</v>
      </c>
    </row>
    <row r="71" spans="1:7" ht="267.75">
      <c r="A71" s="16">
        <v>64</v>
      </c>
      <c r="B71" s="26" t="s">
        <v>149</v>
      </c>
      <c r="C71" s="27" t="s">
        <v>41</v>
      </c>
      <c r="D71" s="28">
        <v>343251.91</v>
      </c>
      <c r="E71" s="28">
        <v>343251.91</v>
      </c>
      <c r="F71" s="28">
        <v>343251.91</v>
      </c>
      <c r="G71" s="19">
        <f t="shared" si="1"/>
        <v>100</v>
      </c>
    </row>
    <row r="72" spans="1:7" ht="110.25">
      <c r="A72" s="16">
        <v>65</v>
      </c>
      <c r="B72" s="26" t="s">
        <v>150</v>
      </c>
      <c r="C72" s="23" t="s">
        <v>42</v>
      </c>
      <c r="D72" s="28">
        <v>1879.6</v>
      </c>
      <c r="E72" s="25">
        <v>1879.6</v>
      </c>
      <c r="F72" s="25">
        <v>1879.6</v>
      </c>
      <c r="G72" s="19">
        <f t="shared" si="1"/>
        <v>100</v>
      </c>
    </row>
    <row r="73" spans="1:7" ht="78.75">
      <c r="A73" s="16">
        <v>66</v>
      </c>
      <c r="B73" s="26" t="s">
        <v>151</v>
      </c>
      <c r="C73" s="23" t="s">
        <v>11</v>
      </c>
      <c r="D73" s="28">
        <v>19330.400000000001</v>
      </c>
      <c r="E73" s="25">
        <v>19330.400000000001</v>
      </c>
      <c r="F73" s="25">
        <v>19330.39</v>
      </c>
      <c r="G73" s="19">
        <f t="shared" si="1"/>
        <v>99.999948268013071</v>
      </c>
    </row>
    <row r="74" spans="1:7" ht="173.25">
      <c r="A74" s="16">
        <v>67</v>
      </c>
      <c r="B74" s="26" t="s">
        <v>152</v>
      </c>
      <c r="C74" s="23" t="s">
        <v>76</v>
      </c>
      <c r="D74" s="28">
        <v>194.7</v>
      </c>
      <c r="E74" s="25">
        <v>194.7</v>
      </c>
      <c r="F74" s="25">
        <v>194.7</v>
      </c>
      <c r="G74" s="19">
        <f t="shared" si="1"/>
        <v>100</v>
      </c>
    </row>
    <row r="75" spans="1:7" ht="110.25">
      <c r="A75" s="16">
        <v>68</v>
      </c>
      <c r="B75" s="26" t="s">
        <v>153</v>
      </c>
      <c r="C75" s="23" t="s">
        <v>77</v>
      </c>
      <c r="D75" s="28">
        <v>3359</v>
      </c>
      <c r="E75" s="25">
        <v>3359</v>
      </c>
      <c r="F75" s="25">
        <v>3223.08</v>
      </c>
      <c r="G75" s="19">
        <f t="shared" si="1"/>
        <v>95.953557606430479</v>
      </c>
    </row>
    <row r="76" spans="1:7" ht="110.25">
      <c r="A76" s="16">
        <v>69</v>
      </c>
      <c r="B76" s="26" t="s">
        <v>154</v>
      </c>
      <c r="C76" s="23" t="s">
        <v>78</v>
      </c>
      <c r="D76" s="28">
        <v>1679.73</v>
      </c>
      <c r="E76" s="25">
        <v>1679.73</v>
      </c>
      <c r="F76" s="25">
        <v>1679.73</v>
      </c>
      <c r="G76" s="19">
        <f t="shared" si="1"/>
        <v>100</v>
      </c>
    </row>
    <row r="77" spans="1:7" ht="78.75">
      <c r="A77" s="16">
        <v>70</v>
      </c>
      <c r="B77" s="26" t="s">
        <v>155</v>
      </c>
      <c r="C77" s="23" t="s">
        <v>43</v>
      </c>
      <c r="D77" s="28">
        <v>455.03</v>
      </c>
      <c r="E77" s="25">
        <v>455.03</v>
      </c>
      <c r="F77" s="25">
        <v>455.03</v>
      </c>
      <c r="G77" s="19">
        <f t="shared" si="1"/>
        <v>100</v>
      </c>
    </row>
    <row r="78" spans="1:7" ht="63">
      <c r="A78" s="16">
        <v>71</v>
      </c>
      <c r="B78" s="26" t="s">
        <v>156</v>
      </c>
      <c r="C78" s="23" t="s">
        <v>79</v>
      </c>
      <c r="D78" s="28">
        <v>327.7</v>
      </c>
      <c r="E78" s="25">
        <v>327.7</v>
      </c>
      <c r="F78" s="25">
        <v>170</v>
      </c>
      <c r="G78" s="19">
        <f t="shared" si="1"/>
        <v>51.876716509002144</v>
      </c>
    </row>
    <row r="79" spans="1:7" ht="63">
      <c r="A79" s="16">
        <v>72</v>
      </c>
      <c r="B79" s="26" t="s">
        <v>157</v>
      </c>
      <c r="C79" s="23" t="s">
        <v>80</v>
      </c>
      <c r="D79" s="28">
        <v>47106.400000000001</v>
      </c>
      <c r="E79" s="25">
        <v>44792.89</v>
      </c>
      <c r="F79" s="25">
        <v>43819.02</v>
      </c>
      <c r="G79" s="19">
        <f t="shared" si="1"/>
        <v>97.825837984555136</v>
      </c>
    </row>
    <row r="80" spans="1:7" ht="110.25">
      <c r="A80" s="16">
        <v>73</v>
      </c>
      <c r="B80" s="26" t="s">
        <v>158</v>
      </c>
      <c r="C80" s="23" t="s">
        <v>50</v>
      </c>
      <c r="D80" s="28">
        <v>874.5</v>
      </c>
      <c r="E80" s="25">
        <v>874.5</v>
      </c>
      <c r="F80" s="25">
        <v>304.79000000000002</v>
      </c>
      <c r="G80" s="19">
        <f t="shared" si="1"/>
        <v>34.853058890794742</v>
      </c>
    </row>
    <row r="81" spans="1:7" ht="31.5">
      <c r="A81" s="16">
        <v>74</v>
      </c>
      <c r="B81" s="26" t="s">
        <v>159</v>
      </c>
      <c r="C81" s="23" t="s">
        <v>81</v>
      </c>
      <c r="D81" s="28">
        <v>166.5</v>
      </c>
      <c r="E81" s="25">
        <v>166.5</v>
      </c>
      <c r="F81" s="25">
        <v>166.5</v>
      </c>
      <c r="G81" s="19">
        <f t="shared" si="1"/>
        <v>100</v>
      </c>
    </row>
    <row r="82" spans="1:7" ht="94.5">
      <c r="A82" s="16">
        <v>75</v>
      </c>
      <c r="B82" s="26" t="s">
        <v>160</v>
      </c>
      <c r="C82" s="23" t="s">
        <v>12</v>
      </c>
      <c r="D82" s="28">
        <v>16390.7</v>
      </c>
      <c r="E82" s="25">
        <v>16390.7</v>
      </c>
      <c r="F82" s="25">
        <v>16390.7</v>
      </c>
      <c r="G82" s="19">
        <f t="shared" si="1"/>
        <v>100</v>
      </c>
    </row>
    <row r="83" spans="1:7" ht="47.25" customHeight="1">
      <c r="A83" s="16">
        <v>76</v>
      </c>
      <c r="B83" s="26" t="s">
        <v>161</v>
      </c>
      <c r="C83" s="23" t="s">
        <v>82</v>
      </c>
      <c r="D83" s="28">
        <v>225.8</v>
      </c>
      <c r="E83" s="25">
        <v>225.8</v>
      </c>
      <c r="F83" s="25">
        <v>225.8</v>
      </c>
      <c r="G83" s="19">
        <f t="shared" si="1"/>
        <v>100</v>
      </c>
    </row>
    <row r="84" spans="1:7" ht="63">
      <c r="A84" s="16">
        <v>77</v>
      </c>
      <c r="B84" s="26" t="s">
        <v>162</v>
      </c>
      <c r="C84" s="23" t="s">
        <v>13</v>
      </c>
      <c r="D84" s="28">
        <v>4716.2</v>
      </c>
      <c r="E84" s="25">
        <v>4716.2</v>
      </c>
      <c r="F84" s="25">
        <v>4716.2</v>
      </c>
      <c r="G84" s="19">
        <f t="shared" si="1"/>
        <v>100</v>
      </c>
    </row>
    <row r="85" spans="1:7" ht="63.75" customHeight="1">
      <c r="A85" s="16">
        <v>78</v>
      </c>
      <c r="B85" s="26" t="s">
        <v>163</v>
      </c>
      <c r="C85" s="23" t="s">
        <v>1</v>
      </c>
      <c r="D85" s="28">
        <v>3800</v>
      </c>
      <c r="E85" s="25">
        <v>3800</v>
      </c>
      <c r="F85" s="25">
        <v>3276.18</v>
      </c>
      <c r="G85" s="19">
        <f t="shared" si="1"/>
        <v>86.215263157894725</v>
      </c>
    </row>
    <row r="86" spans="1:7" ht="126">
      <c r="A86" s="16">
        <v>79</v>
      </c>
      <c r="B86" s="26" t="s">
        <v>164</v>
      </c>
      <c r="C86" s="23" t="s">
        <v>14</v>
      </c>
      <c r="D86" s="28">
        <v>37.630000000000003</v>
      </c>
      <c r="E86" s="25">
        <v>37.630000000000003</v>
      </c>
      <c r="F86" s="25">
        <v>37.630000000000003</v>
      </c>
      <c r="G86" s="19">
        <f t="shared" si="1"/>
        <v>100</v>
      </c>
    </row>
    <row r="87" spans="1:7" ht="47.25">
      <c r="A87" s="16">
        <v>80</v>
      </c>
      <c r="B87" s="26" t="s">
        <v>165</v>
      </c>
      <c r="C87" s="23" t="s">
        <v>44</v>
      </c>
      <c r="D87" s="28">
        <v>3741.6</v>
      </c>
      <c r="E87" s="25">
        <v>3741.6</v>
      </c>
      <c r="F87" s="25">
        <v>3741.6</v>
      </c>
      <c r="G87" s="19">
        <f t="shared" ref="G87" si="2">F87/E87*100</f>
        <v>100</v>
      </c>
    </row>
    <row r="88" spans="1:7" ht="110.25">
      <c r="A88" s="16">
        <v>81</v>
      </c>
      <c r="B88" s="26" t="s">
        <v>166</v>
      </c>
      <c r="C88" s="23" t="s">
        <v>44</v>
      </c>
      <c r="D88" s="28">
        <v>1715.82</v>
      </c>
      <c r="E88" s="25">
        <v>1715.82</v>
      </c>
      <c r="F88" s="25">
        <v>1715.82</v>
      </c>
      <c r="G88" s="19">
        <f t="shared" si="1"/>
        <v>100</v>
      </c>
    </row>
    <row r="89" spans="1:7" ht="15.75">
      <c r="A89" s="38" t="s">
        <v>83</v>
      </c>
      <c r="B89" s="39"/>
      <c r="C89" s="24"/>
      <c r="D89" s="2">
        <f>SUM(D8:D88)+0.01</f>
        <v>3715725.02</v>
      </c>
      <c r="E89" s="2">
        <f>SUM(E8:E88)+0.02</f>
        <v>3687308.5</v>
      </c>
      <c r="F89" s="2">
        <f>SUM(F8:F88)+0.03</f>
        <v>3478699.8800000008</v>
      </c>
      <c r="G89" s="19">
        <f t="shared" si="1"/>
        <v>94.342523279514069</v>
      </c>
    </row>
    <row r="90" spans="1:7" ht="12.75" customHeight="1">
      <c r="B90" s="5"/>
      <c r="C90" s="5"/>
      <c r="D90" s="5"/>
      <c r="E90" s="5"/>
      <c r="F90" s="5"/>
      <c r="G90" s="5"/>
    </row>
  </sheetData>
  <mergeCells count="3">
    <mergeCell ref="B4:G4"/>
    <mergeCell ref="A5:G5"/>
    <mergeCell ref="A89:B89"/>
  </mergeCells>
  <pageMargins left="1.1811023622047245" right="0.98425196850393704" top="0.78740157480314965" bottom="0.74803149606299213" header="0.51181102362204722" footer="0.19685039370078741"/>
  <pageSetup paperSize="9" scale="69" firstPageNumber="238" fitToHeight="11" orientation="portrait" useFirstPageNumber="1" r:id="rId1"/>
  <headerFooter alignWithMargins="0">
    <oddFooter>&amp;R&amp;P</oddFooter>
  </headerFooter>
  <rowBreaks count="2" manualBreakCount="2">
    <brk id="54" max="6" man="1"/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user10</cp:lastModifiedBy>
  <cp:lastPrinted>2023-03-24T07:09:25Z</cp:lastPrinted>
  <dcterms:created xsi:type="dcterms:W3CDTF">2019-03-19T03:03:00Z</dcterms:created>
  <dcterms:modified xsi:type="dcterms:W3CDTF">2023-03-24T07:10:27Z</dcterms:modified>
</cp:coreProperties>
</file>