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<sst xmlns="http://schemas.openxmlformats.org/spreadsheetml/2006/main" count="53" uniqueCount="51">
  <si>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</si>
  <si>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</si>
  <si>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</si>
  <si>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</si>
  <si>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</si>
  <si>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</si>
  <si>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</si>
  <si>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</si>
  <si>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</si>
  <si>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</si>
  <si>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</si>
  <si>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</si>
  <si>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</si>
  <si>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</si>
  <si>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</si>
  <si>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</si>
  <si>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</si>
  <si>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</si>
  <si>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</si>
  <si>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</si>
  <si>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</si>
  <si>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</si>
  <si>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</si>
  <si>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</si>
  <si>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</si>
  <si>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</si>
  <si>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</si>
  <si>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</si>
  <si>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</si>
  <si>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</si>
  <si>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</si>
  <si>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</si>
  <si>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</si>
  <si>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</si>
  <si>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</si>
  <si>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</si>
  <si>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</si>
  <si>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</si>
  <si>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</si>
  <si>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</si>
  <si>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</si>
  <si>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</si>
  <si>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</si>
  <si>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</si>
  <si>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</si>
  <si>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</si>
  <si>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2019 год</t>
  </si>
  <si>
    <t>2020 год</t>
  </si>
  <si>
    <t>от 24.12.2018 № 16-91р</t>
  </si>
  <si>
    <t>Источники внутреннего финансирования дефицита бюджета города в 2019 году и плановом периоде
  2020-2021 годов</t>
  </si>
  <si>
    <t xml:space="preserve">от 23.05.2019 № 19-109р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</si>
</sst>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4" t="s">
        <v>3</v>
      </c>
      <c r="B1" s="31"/>
      <c r="C1" s="31"/>
      <c r="D1" s="31"/>
      <c r="E1" s="31"/>
      <c r="F1" s="31"/>
    </row>
    <row r="2" spans="1:6" ht="18.75">
      <c r="A2" s="34" t="s">
        <v>23</v>
      </c>
      <c r="B2" s="31"/>
      <c r="C2" s="31"/>
      <c r="D2" s="31"/>
      <c r="E2" s="31"/>
      <c r="F2" s="31"/>
    </row>
    <row r="3" spans="1:6" ht="18.75">
      <c r="A3" s="34" t="s">
        <v>50</v>
      </c>
      <c r="B3" s="31"/>
      <c r="C3" s="31"/>
      <c r="D3" s="31"/>
      <c r="E3" s="31"/>
      <c r="F3" s="31"/>
    </row>
    <row r="4" spans="2:6" ht="18.75">
      <c r="B4" s="32" t="s">
        <v>3</v>
      </c>
      <c r="C4" s="31"/>
      <c r="D4" s="31"/>
      <c r="E4" s="31"/>
      <c r="F4" s="31"/>
    </row>
    <row r="5" spans="2:6" ht="18.75">
      <c r="B5" s="32" t="s">
        <v>23</v>
      </c>
      <c r="C5" s="31"/>
      <c r="D5" s="31"/>
      <c r="E5" s="31"/>
      <c r="F5" s="31"/>
    </row>
    <row r="6" spans="2:6" ht="18.75">
      <c r="B6" s="33" t="s">
        <v>48</v>
      </c>
      <c r="C6" s="33"/>
      <c r="D6" s="33"/>
      <c r="E6" s="33"/>
      <c r="F6" s="33"/>
    </row>
    <row r="7" spans="2:6" ht="18.75">
      <c r="B7" s="24"/>
      <c r="C7" s="23"/>
      <c r="D7" s="23"/>
      <c r="E7" s="23"/>
      <c r="F7" s="23"/>
    </row>
    <row r="8" spans="1:6" ht="45" customHeight="1">
      <c r="A8" s="30" t="s">
        <v>49</v>
      </c>
      <c r="B8" s="31"/>
      <c r="C8" s="31"/>
      <c r="D8" s="31"/>
      <c r="E8" s="31"/>
      <c r="F8" s="31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45</v>
      </c>
      <c r="E11" s="16" t="s">
        <v>46</v>
      </c>
      <c r="F11" s="16" t="s">
        <v>47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44</v>
      </c>
      <c r="C13" s="7" t="s">
        <v>35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41</v>
      </c>
      <c r="C14" s="9" t="s">
        <v>36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40</v>
      </c>
      <c r="C15" s="9" t="s">
        <v>37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42</v>
      </c>
      <c r="C16" s="9" t="s">
        <v>38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43</v>
      </c>
      <c r="C17" s="9" t="s">
        <v>39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8000</v>
      </c>
      <c r="E18" s="13">
        <f>-E21+E19</f>
        <v>0</v>
      </c>
      <c r="F18" s="13">
        <f>-F21+F19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38000</v>
      </c>
      <c r="E19" s="14">
        <f>E20</f>
        <v>38000</v>
      </c>
      <c r="F19" s="14">
        <f>F20</f>
        <v>38000</v>
      </c>
    </row>
    <row r="20" spans="1:6" s="4" customFormat="1" ht="84.75" customHeight="1">
      <c r="A20" s="5">
        <v>8</v>
      </c>
      <c r="B20" s="5" t="s">
        <v>31</v>
      </c>
      <c r="C20" s="9" t="s">
        <v>32</v>
      </c>
      <c r="D20" s="14">
        <v>38000</v>
      </c>
      <c r="E20" s="14">
        <v>38000</v>
      </c>
      <c r="F20" s="14">
        <v>38000</v>
      </c>
    </row>
    <row r="21" spans="1:6" s="4" customFormat="1" ht="65.25" customHeight="1">
      <c r="A21" s="5">
        <v>9</v>
      </c>
      <c r="B21" s="5" t="s">
        <v>33</v>
      </c>
      <c r="C21" s="9" t="s">
        <v>27</v>
      </c>
      <c r="D21" s="14">
        <f>D22</f>
        <v>30000</v>
      </c>
      <c r="E21" s="14">
        <f>E22</f>
        <v>38000</v>
      </c>
      <c r="F21" s="14">
        <f>F22</f>
        <v>38000</v>
      </c>
    </row>
    <row r="22" spans="1:6" s="4" customFormat="1" ht="75">
      <c r="A22" s="5">
        <v>10</v>
      </c>
      <c r="B22" s="5" t="s">
        <v>34</v>
      </c>
      <c r="C22" s="9" t="s">
        <v>29</v>
      </c>
      <c r="D22" s="14">
        <v>30000</v>
      </c>
      <c r="E22" s="14">
        <v>38000</v>
      </c>
      <c r="F22" s="14">
        <v>38000</v>
      </c>
    </row>
    <row r="23" spans="1:6" s="6" customFormat="1" ht="37.5">
      <c r="A23" s="8">
        <v>11</v>
      </c>
      <c r="B23" s="8" t="s">
        <v>13</v>
      </c>
      <c r="C23" s="7" t="s">
        <v>12</v>
      </c>
      <c r="D23" s="13">
        <f>(D25+D29)</f>
        <v>4763.729999999981</v>
      </c>
      <c r="E23" s="13">
        <f>(E25+E29)</f>
        <v>0</v>
      </c>
      <c r="F23" s="13">
        <f>(F25+F29)</f>
        <v>0</v>
      </c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-2206145.15</v>
      </c>
      <c r="E24" s="14">
        <f aca="true" t="shared" si="0" ref="E24:F26">SUM(E25)</f>
        <v>-1868438.36</v>
      </c>
      <c r="F24" s="14">
        <f t="shared" si="0"/>
        <v>-1821372.15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-2206145.15</v>
      </c>
      <c r="E25" s="14">
        <f t="shared" si="0"/>
        <v>-1868438.36</v>
      </c>
      <c r="F25" s="14">
        <f t="shared" si="0"/>
        <v>-1821372.15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-2206145.15</v>
      </c>
      <c r="E26" s="14">
        <f t="shared" si="0"/>
        <v>-1868438.36</v>
      </c>
      <c r="F26" s="14">
        <f t="shared" si="0"/>
        <v>-1821372.15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-(2168145.15)-38000</f>
        <v>-2206145.15</v>
      </c>
      <c r="E27" s="17">
        <f>-1830438.36-38000</f>
        <v>-1868438.36</v>
      </c>
      <c r="F27" s="14">
        <f>-1783372.15-38000</f>
        <v>-1821372.15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 aca="true" t="shared" si="1" ref="D28:F30">SUM(D29)</f>
        <v>2210908.88</v>
      </c>
      <c r="E28" s="14">
        <f t="shared" si="1"/>
        <v>1868438.36</v>
      </c>
      <c r="F28" s="14">
        <f t="shared" si="1"/>
        <v>1821372.15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2210908.88</v>
      </c>
      <c r="E29" s="14">
        <f t="shared" si="1"/>
        <v>1868438.36</v>
      </c>
      <c r="F29" s="14">
        <f t="shared" si="1"/>
        <v>1821372.15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 t="shared" si="1"/>
        <v>2210908.88</v>
      </c>
      <c r="E30" s="14">
        <f t="shared" si="1"/>
        <v>1868438.36</v>
      </c>
      <c r="F30" s="14">
        <f t="shared" si="1"/>
        <v>1821372.15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2180908.88+30000</f>
        <v>2210908.88</v>
      </c>
      <c r="E31" s="17">
        <f>1830438.36+38000</f>
        <v>1868438.36</v>
      </c>
      <c r="F31" s="14">
        <f>1783372.15+38000</f>
        <v>1821372.15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12763.729999999981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firstPageNumber="26" useFirstPageNumber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2019-04-17T05:38:37Z</cp:lastPrinted>
  <dcterms:created xsi:type="dcterms:W3CDTF">2005-11-11T01:14:18Z</dcterms:created>
  <dcterms:modified xsi:type="dcterms:W3CDTF">2019-05-22T09:02:57Z</dcterms:modified>
  <cp:category/>
  <cp:version/>
  <cp:contentType/>
  <cp:contentStatus/>
</cp:coreProperties>
</file>