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3" sheetId="2" r:id="rId2"/>
  </sheets>
  <definedNames>
    <definedName name="_xlnm._FilterDatabase" localSheetId="0" hidden="1">'Лист1'!$A$6:$F$72</definedName>
    <definedName name="_xlnm.Print_Titles" localSheetId="0">'Лист1'!$5:$5</definedName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<sst xmlns="http://schemas.openxmlformats.org/spreadsheetml/2006/main" count="73" uniqueCount="72">
  <si>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Субсидии на организацию отдыха, оздоровления и занятости детей в муниципальных загородных оздоровительных лагерях, в рамках Государственной программы Красноярского края «Развитие образования» </t>
  </si>
  <si>
    <t>(тыс. рублей)</t>
  </si>
  <si>
    <t>Всего</t>
  </si>
  <si>
    <t xml:space="preserve">Наименование </t>
  </si>
  <si>
    <t>Дотации</t>
  </si>
  <si>
    <t>Фонд софинансирования расходов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</si>
  <si>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</si>
  <si>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</si>
  <si>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Фонд компенсаций</t>
  </si>
  <si>
    <t>2017 год</t>
  </si>
  <si>
    <t>Иные МБТ</t>
  </si>
  <si>
    <t>2018 год</t>
  </si>
  <si>
    <t xml:space="preserve">Распределение дотаций на выравнивание бюджетной обеспеченности поселений </t>
  </si>
  <si>
    <t xml:space="preserve">Распределение дотаций на поддержку мер по обеспечению сбалансированности бюджетов муниципальных образований края </t>
  </si>
  <si>
    <t xml:space="preserve">Распределение субсидий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</t>
  </si>
  <si>
    <t>Распределение субвенций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</si>
  <si>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Распределение субвенций бюджетам муниципальных образований края на осуществление государственных полномочий по составлению (изменению) списков кандидатовв присяжные заседатели федеральных судов общей юрисдикции в Российской Федерации в соответствии с Федеральным законом от 20 августа 2004 года№ 113-ФЗ «О присяжных заседателях федеральных судов общей юрисдикции в Российской Федерации»</t>
  </si>
  <si>
    <t>Распределение субвенций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
детьми-сиротами и детьми, оставшимися без попечения родителей, а также за детьми 
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
без взимания родительской платы»</t>
  </si>
  <si>
    <t xml:space="preserve">Распределение субвенций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
</t>
  </si>
  <si>
    <t>Распределение субвенций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
и попечительству в отношении несовершеннолетних»</t>
  </si>
  <si>
    <t xml:space="preserve">Распределение субвенций бюджетам муниципальных образований края 
на финансирование расходов, связанных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обратно, в соответствии с пунктом 8 статьи 1 Закона края 
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</t>
  </si>
  <si>
    <t>Распределение субвенций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
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</si>
  <si>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Распределение субвенций бюджетам муниципальных образований края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
по обеспечению ограничения платы граждан за коммунальные услуги» 
на 2016 год и плановый период 2017-2018 годов</t>
  </si>
  <si>
    <t xml:space="preserve"> Распределение субвенций бюджетам муниципальных образований края на реализацию Закона края от 21 декабря 2010 года  № 11-5564 «О наделении органов местного самоуправления государственными полномочиями в области архивного дела» 
</t>
  </si>
  <si>
    <t>Распределение субвенций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 края  отдельными государственными полномочиями по организации проведения мероприятий по отлову 
и содержанию безнадзорных животных»</t>
  </si>
  <si>
    <t xml:space="preserve">Распределение субвенций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
и территориальных соглашений и контроля за их выполнением» 
</t>
  </si>
  <si>
    <t>Распределение субвенций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</si>
  <si>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Распределение субвенций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
по созданию и обеспечению деятельности административных комиссий» 
</t>
  </si>
  <si>
    <t xml:space="preserve">Распределение субсидий бюджетам муниципальных образований края на организацию 
и проведение акарицидных обработок мест массового отдыха населения 
</t>
  </si>
  <si>
    <t xml:space="preserve">Распределение субсидий бюджетам муниципальных образований края
на поддержку деятельности муниципальных молодежных центров
</t>
  </si>
  <si>
    <t xml:space="preserve">Распределение межбюджетных трансфертов на комплектование книжных фондов
библиотек муниципальных образований края за счет средств федерального бюджета
</t>
  </si>
  <si>
    <t>Распределение субвенций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</t>
  </si>
  <si>
    <t xml:space="preserve">Распределение субвенций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
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</si>
  <si>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</si>
  <si>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</si>
  <si>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</si>
  <si>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</si>
  <si>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</si>
  <si>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</si>
  <si>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</si>
  <si>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</si>
  <si>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</si>
  <si>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 xml:space="preserve">Распределение дотаций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</si>
  <si>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</si>
  <si>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2019 год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</si>
  <si>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</si>
  <si>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</si>
  <si>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</si>
  <si>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</si>
  <si>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</si>
  <si>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</si>
  <si>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</si>
  <si>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</si>
  <si>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</si>
  <si>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</si>
  <si>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</si>
  <si>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Красноярского края» государственной программы Красноярского края «Молодежь Красноярского края в XXI веке»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</si>
  <si>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</si>
  <si>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</si>
  <si>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</si>
  <si>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</si>
  <si>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</si>
  <si>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</si>
  <si>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</t>
  </si>
  <si>
    <t>Мероприятия государственной программы Российской Федерации «Доступная среда» на 2011-2020 годы за счет средств федерального бюджета в рамках подпрограммы «Доступная среда» государственной программы Красноярского края «Развитие системы социальной поддержки граждан»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</si>
  <si>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</si>
  <si>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</si>
  <si>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</si>
  <si>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</si>
  <si>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</si>
  <si>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</si>
  <si>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Планируемые к получению межбюджетные трансферы 2017-2019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</si>
</sst>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164" fontId="3" fillId="0" borderId="10" xfId="59" applyNumberFormat="1" applyFont="1" applyFill="1" applyBorder="1" applyAlignment="1">
      <alignment/>
      <protection/>
    </xf>
    <xf numFmtId="2" fontId="4" fillId="0" borderId="10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4" fontId="2" fillId="0" borderId="10" xfId="100" applyNumberFormat="1" applyFont="1" applyFill="1" applyBorder="1" applyAlignment="1">
      <alignment/>
    </xf>
    <xf numFmtId="164" fontId="3" fillId="0" borderId="10" xfId="75" applyNumberFormat="1" applyFont="1" applyFill="1" applyBorder="1" applyAlignment="1">
      <alignment/>
      <protection/>
    </xf>
    <xf numFmtId="164" fontId="3" fillId="0" borderId="10" xfId="76" applyNumberFormat="1" applyFont="1" applyFill="1" applyBorder="1" applyAlignment="1">
      <alignment/>
      <protection/>
    </xf>
    <xf numFmtId="164" fontId="3" fillId="0" borderId="10" xfId="80" applyNumberFormat="1" applyFont="1" applyFill="1" applyBorder="1" applyAlignment="1">
      <alignment/>
      <protection/>
    </xf>
    <xf numFmtId="164" fontId="49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 vertical="top" wrapText="1"/>
    </xf>
    <xf numFmtId="172" fontId="4" fillId="0" borderId="10" xfId="54" applyNumberFormat="1" applyFont="1" applyFill="1" applyBorder="1" applyAlignment="1" applyProtection="1">
      <alignment horizontal="left" vertical="top" wrapText="1"/>
      <protection/>
    </xf>
    <xf numFmtId="172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54" applyNumberFormat="1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>
      <alignment horizontal="left" vertical="top" wrapText="1"/>
      <protection/>
    </xf>
    <xf numFmtId="164" fontId="4" fillId="0" borderId="10" xfId="63" applyNumberFormat="1" applyFont="1" applyFill="1" applyBorder="1" applyAlignment="1">
      <alignment horizontal="left" vertical="top" wrapText="1"/>
      <protection/>
    </xf>
    <xf numFmtId="164" fontId="4" fillId="0" borderId="10" xfId="75" applyNumberFormat="1" applyFont="1" applyFill="1" applyBorder="1" applyAlignment="1">
      <alignment horizontal="left" vertical="top" wrapText="1"/>
      <protection/>
    </xf>
    <xf numFmtId="164" fontId="4" fillId="0" borderId="10" xfId="76" applyNumberFormat="1" applyFont="1" applyFill="1" applyBorder="1" applyAlignment="1">
      <alignment horizontal="left" vertical="top" wrapText="1"/>
      <protection/>
    </xf>
    <xf numFmtId="164" fontId="4" fillId="0" borderId="10" xfId="77" applyNumberFormat="1" applyFont="1" applyFill="1" applyBorder="1" applyAlignment="1">
      <alignment horizontal="left" vertical="top" wrapText="1"/>
      <protection/>
    </xf>
    <xf numFmtId="164" fontId="4" fillId="0" borderId="10" xfId="78" applyNumberFormat="1" applyFont="1" applyFill="1" applyBorder="1" applyAlignment="1">
      <alignment horizontal="left" vertical="top" wrapText="1"/>
      <protection/>
    </xf>
    <xf numFmtId="164" fontId="4" fillId="0" borderId="10" xfId="79" applyNumberFormat="1" applyFont="1" applyFill="1" applyBorder="1" applyAlignment="1">
      <alignment horizontal="left" vertical="top" wrapText="1"/>
      <protection/>
    </xf>
    <xf numFmtId="2" fontId="4" fillId="0" borderId="10" xfId="81" applyNumberFormat="1" applyFont="1" applyFill="1" applyBorder="1" applyAlignment="1">
      <alignment horizontal="left" vertical="top" wrapText="1"/>
      <protection/>
    </xf>
    <xf numFmtId="2" fontId="4" fillId="0" borderId="10" xfId="82" applyNumberFormat="1" applyFont="1" applyFill="1" applyBorder="1" applyAlignment="1">
      <alignment horizontal="left" vertical="top" wrapText="1"/>
      <protection/>
    </xf>
    <xf numFmtId="2" fontId="4" fillId="0" borderId="10" xfId="83" applyNumberFormat="1" applyFont="1" applyFill="1" applyBorder="1" applyAlignment="1">
      <alignment horizontal="left" vertical="top" wrapText="1"/>
      <protection/>
    </xf>
    <xf numFmtId="2" fontId="4" fillId="0" borderId="10" xfId="84" applyNumberFormat="1" applyFont="1" applyFill="1" applyBorder="1" applyAlignment="1">
      <alignment horizontal="left" vertical="top" wrapText="1"/>
      <protection/>
    </xf>
    <xf numFmtId="2" fontId="4" fillId="0" borderId="10" xfId="85" applyNumberFormat="1" applyFont="1" applyFill="1" applyBorder="1" applyAlignment="1">
      <alignment horizontal="left" vertical="top" wrapText="1"/>
      <protection/>
    </xf>
    <xf numFmtId="164" fontId="4" fillId="0" borderId="10" xfId="86" applyNumberFormat="1" applyFont="1" applyFill="1" applyBorder="1" applyAlignment="1">
      <alignment horizontal="left" vertical="top" wrapText="1"/>
      <protection/>
    </xf>
    <xf numFmtId="164" fontId="4" fillId="0" borderId="10" xfId="87" applyNumberFormat="1" applyFont="1" applyFill="1" applyBorder="1" applyAlignment="1">
      <alignment horizontal="left" vertical="top" wrapText="1"/>
      <protection/>
    </xf>
    <xf numFmtId="2" fontId="4" fillId="0" borderId="10" xfId="88" applyNumberFormat="1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72" fontId="50" fillId="0" borderId="10" xfId="54" applyNumberFormat="1" applyFont="1" applyFill="1" applyBorder="1" applyAlignment="1" applyProtection="1">
      <alignment horizontal="left" vertical="top" wrapText="1"/>
      <protection/>
    </xf>
    <xf numFmtId="172" fontId="4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8" xfId="55"/>
    <cellStyle name="Обычный 39" xfId="56"/>
    <cellStyle name="Обычный 40" xfId="57"/>
    <cellStyle name="Обычный 41" xfId="58"/>
    <cellStyle name="Обычный 42" xfId="59"/>
    <cellStyle name="Обычный 43" xfId="60"/>
    <cellStyle name="Обычный 44" xfId="61"/>
    <cellStyle name="Обычный 45" xfId="62"/>
    <cellStyle name="Обычный 46" xfId="63"/>
    <cellStyle name="Обычный 47" xfId="64"/>
    <cellStyle name="Обычный 48" xfId="65"/>
    <cellStyle name="Обычный 49" xfId="66"/>
    <cellStyle name="Обычный 50" xfId="67"/>
    <cellStyle name="Обычный 51" xfId="68"/>
    <cellStyle name="Обычный 52" xfId="69"/>
    <cellStyle name="Обычный 53" xfId="70"/>
    <cellStyle name="Обычный 54" xfId="71"/>
    <cellStyle name="Обычный 55" xfId="72"/>
    <cellStyle name="Обычный 56" xfId="73"/>
    <cellStyle name="Обычный 57" xfId="74"/>
    <cellStyle name="Обычный 58" xfId="75"/>
    <cellStyle name="Обычный 59" xfId="76"/>
    <cellStyle name="Обычный 60" xfId="77"/>
    <cellStyle name="Обычный 61" xfId="78"/>
    <cellStyle name="Обычный 62" xfId="79"/>
    <cellStyle name="Обычный 63" xfId="80"/>
    <cellStyle name="Обычный 64" xfId="81"/>
    <cellStyle name="Обычный 65" xfId="82"/>
    <cellStyle name="Обычный 66" xfId="83"/>
    <cellStyle name="Обычный 67" xfId="84"/>
    <cellStyle name="Обычный 68" xfId="85"/>
    <cellStyle name="Обычный 69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3" xfId="98"/>
    <cellStyle name="Финансовый 4" xfId="99"/>
    <cellStyle name="Финансовый 5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6.625" style="2" customWidth="1"/>
    <col min="2" max="2" width="55.875" style="26" customWidth="1"/>
    <col min="3" max="3" width="16.25390625" style="6" customWidth="1"/>
    <col min="4" max="4" width="16.00390625" style="5" customWidth="1"/>
    <col min="5" max="5" width="17.625" style="5" customWidth="1"/>
    <col min="6" max="16384" width="9.125" style="5" customWidth="1"/>
  </cols>
  <sheetData>
    <row r="1" spans="3:5" ht="18.75">
      <c r="C1" s="5"/>
      <c r="D1" s="4"/>
      <c r="E1" s="4"/>
    </row>
    <row r="2" spans="1:4" ht="18.75">
      <c r="A2" s="54" t="s">
        <v>71</v>
      </c>
      <c r="B2" s="55"/>
      <c r="C2" s="56"/>
      <c r="D2" s="56"/>
    </row>
    <row r="3" spans="1:5" ht="18.75">
      <c r="A3" s="7"/>
      <c r="B3" s="27"/>
      <c r="C3" s="8"/>
      <c r="D3" s="8"/>
      <c r="E3" s="8"/>
    </row>
    <row r="4" spans="3:5" ht="18.75">
      <c r="C4" s="4"/>
      <c r="D4" s="2"/>
      <c r="E4" s="2" t="s">
        <v>1</v>
      </c>
    </row>
    <row r="5" spans="1:5" s="10" customFormat="1" ht="54" customHeight="1">
      <c r="A5" s="9"/>
      <c r="B5" s="28" t="s">
        <v>3</v>
      </c>
      <c r="C5" s="11" t="s">
        <v>9</v>
      </c>
      <c r="D5" s="11" t="s">
        <v>11</v>
      </c>
      <c r="E5" s="11" t="s">
        <v>44</v>
      </c>
    </row>
    <row r="6" spans="1:5" s="13" customFormat="1" ht="18.75">
      <c r="A6" s="12"/>
      <c r="B6" s="29" t="s">
        <v>4</v>
      </c>
      <c r="C6" s="17">
        <f>SUM(C7:C9)</f>
        <v>276183.30000000005</v>
      </c>
      <c r="D6" s="17">
        <f>SUM(D7:D9)</f>
        <v>229364</v>
      </c>
      <c r="E6" s="17">
        <f>SUM(E7:E9)</f>
        <v>229364</v>
      </c>
    </row>
    <row r="7" spans="1:5" s="10" customFormat="1" ht="31.5" customHeight="1">
      <c r="A7" s="9">
        <v>1</v>
      </c>
      <c r="B7" s="30" t="s">
        <v>12</v>
      </c>
      <c r="C7" s="18">
        <v>16497.6</v>
      </c>
      <c r="D7" s="18">
        <v>13198.1</v>
      </c>
      <c r="E7" s="18">
        <v>13198.1</v>
      </c>
    </row>
    <row r="8" spans="1:5" s="10" customFormat="1" ht="81.75" customHeight="1">
      <c r="A8" s="9">
        <f>A7+1</f>
        <v>2</v>
      </c>
      <c r="B8" s="30" t="s">
        <v>42</v>
      </c>
      <c r="C8" s="18">
        <v>217599.2</v>
      </c>
      <c r="D8" s="18">
        <v>174079.4</v>
      </c>
      <c r="E8" s="18">
        <v>174079.4</v>
      </c>
    </row>
    <row r="9" spans="1:5" s="10" customFormat="1" ht="54.75" customHeight="1">
      <c r="A9" s="9">
        <f>A8+1</f>
        <v>3</v>
      </c>
      <c r="B9" s="30" t="s">
        <v>13</v>
      </c>
      <c r="C9" s="14">
        <v>42086.5</v>
      </c>
      <c r="D9" s="14">
        <v>42086.5</v>
      </c>
      <c r="E9" s="14">
        <v>42086.5</v>
      </c>
    </row>
    <row r="10" spans="1:5" s="13" customFormat="1" ht="18.75" customHeight="1">
      <c r="A10" s="12"/>
      <c r="B10" s="29" t="s">
        <v>10</v>
      </c>
      <c r="C10" s="19">
        <f>C11</f>
        <v>8.6</v>
      </c>
      <c r="D10" s="19">
        <f>D11</f>
        <v>0</v>
      </c>
      <c r="E10" s="19">
        <f>E11</f>
        <v>0</v>
      </c>
    </row>
    <row r="11" spans="1:5" ht="63" customHeight="1">
      <c r="A11" s="1">
        <v>1</v>
      </c>
      <c r="B11" s="25" t="s">
        <v>30</v>
      </c>
      <c r="C11" s="14">
        <v>8.6</v>
      </c>
      <c r="D11" s="14">
        <v>0</v>
      </c>
      <c r="E11" s="14">
        <v>0</v>
      </c>
    </row>
    <row r="12" spans="1:5" s="13" customFormat="1" ht="18.75" customHeight="1">
      <c r="A12" s="12"/>
      <c r="B12" s="29" t="s">
        <v>5</v>
      </c>
      <c r="C12" s="19">
        <f>SUM(C13:C47)</f>
        <v>52192.8</v>
      </c>
      <c r="D12" s="19">
        <f>SUM(D13:D47)</f>
        <v>52192.8</v>
      </c>
      <c r="E12" s="19">
        <f>SUM(E13:E47)</f>
        <v>52192.8</v>
      </c>
    </row>
    <row r="13" spans="1:5" ht="63" customHeight="1">
      <c r="A13" s="1">
        <v>1</v>
      </c>
      <c r="B13" s="25" t="s">
        <v>14</v>
      </c>
      <c r="C13" s="14">
        <v>42086.6</v>
      </c>
      <c r="D13" s="14">
        <v>42086.6</v>
      </c>
      <c r="E13" s="14">
        <v>42086.6</v>
      </c>
    </row>
    <row r="14" spans="1:5" ht="63" customHeight="1">
      <c r="A14" s="1">
        <v>2</v>
      </c>
      <c r="B14" s="25" t="s">
        <v>29</v>
      </c>
      <c r="C14" s="24">
        <v>1027</v>
      </c>
      <c r="D14" s="24">
        <v>1027</v>
      </c>
      <c r="E14" s="24">
        <v>1027</v>
      </c>
    </row>
    <row r="15" spans="1:5" ht="159.75" customHeight="1" hidden="1">
      <c r="A15" s="1"/>
      <c r="B15" s="49" t="s">
        <v>65</v>
      </c>
      <c r="C15" s="24"/>
      <c r="D15" s="24"/>
      <c r="E15" s="24"/>
    </row>
    <row r="16" spans="1:5" ht="159.75" customHeight="1" hidden="1">
      <c r="A16" s="1"/>
      <c r="B16" s="49" t="s">
        <v>66</v>
      </c>
      <c r="C16" s="24"/>
      <c r="D16" s="24"/>
      <c r="E16" s="24"/>
    </row>
    <row r="17" spans="1:5" ht="166.5" customHeight="1" hidden="1">
      <c r="A17" s="1"/>
      <c r="B17" s="49" t="s">
        <v>67</v>
      </c>
      <c r="C17" s="24"/>
      <c r="D17" s="24"/>
      <c r="E17" s="24"/>
    </row>
    <row r="18" spans="1:5" ht="189" customHeight="1" hidden="1">
      <c r="A18" s="1"/>
      <c r="B18" s="49" t="s">
        <v>68</v>
      </c>
      <c r="C18" s="24"/>
      <c r="D18" s="24"/>
      <c r="E18" s="24"/>
    </row>
    <row r="19" spans="1:5" ht="71.25" customHeight="1">
      <c r="A19" s="1">
        <v>3</v>
      </c>
      <c r="B19" s="25" t="s">
        <v>0</v>
      </c>
      <c r="C19" s="14">
        <v>9039.2</v>
      </c>
      <c r="D19" s="14">
        <v>9039.2</v>
      </c>
      <c r="E19" s="14">
        <v>9039.2</v>
      </c>
    </row>
    <row r="20" spans="1:5" ht="127.5" customHeight="1" hidden="1">
      <c r="A20" s="1"/>
      <c r="B20" s="49" t="s">
        <v>35</v>
      </c>
      <c r="C20" s="14"/>
      <c r="D20" s="14"/>
      <c r="E20" s="14"/>
    </row>
    <row r="21" spans="1:5" ht="98.25" customHeight="1" hidden="1">
      <c r="A21" s="1"/>
      <c r="B21" s="49" t="s">
        <v>55</v>
      </c>
      <c r="C21" s="14"/>
      <c r="D21" s="14"/>
      <c r="E21" s="14"/>
    </row>
    <row r="22" spans="1:5" ht="110.25" customHeight="1" hidden="1">
      <c r="A22" s="1"/>
      <c r="B22" s="49" t="s">
        <v>54</v>
      </c>
      <c r="C22" s="14"/>
      <c r="D22" s="14"/>
      <c r="E22" s="14"/>
    </row>
    <row r="23" spans="1:5" ht="117.75" customHeight="1" hidden="1">
      <c r="A23" s="1"/>
      <c r="B23" s="49" t="s">
        <v>56</v>
      </c>
      <c r="C23" s="14"/>
      <c r="D23" s="14"/>
      <c r="E23" s="14"/>
    </row>
    <row r="24" spans="1:5" ht="64.5" customHeight="1">
      <c r="A24" s="1">
        <v>5</v>
      </c>
      <c r="B24" s="25" t="s">
        <v>28</v>
      </c>
      <c r="C24" s="23">
        <v>40</v>
      </c>
      <c r="D24" s="23">
        <v>40</v>
      </c>
      <c r="E24" s="23">
        <v>40</v>
      </c>
    </row>
    <row r="25" spans="1:5" ht="96" customHeight="1" hidden="1">
      <c r="A25" s="1">
        <v>7</v>
      </c>
      <c r="B25" s="49" t="s">
        <v>46</v>
      </c>
      <c r="C25" s="14"/>
      <c r="D25" s="14"/>
      <c r="E25" s="14"/>
    </row>
    <row r="26" spans="1:5" ht="127.5" customHeight="1" hidden="1">
      <c r="A26" s="1">
        <v>8</v>
      </c>
      <c r="B26" s="32" t="s">
        <v>47</v>
      </c>
      <c r="C26" s="14"/>
      <c r="D26" s="14"/>
      <c r="E26" s="14"/>
    </row>
    <row r="27" spans="1:5" ht="111" customHeight="1" hidden="1">
      <c r="A27" s="1">
        <v>18</v>
      </c>
      <c r="B27" s="32" t="s">
        <v>52</v>
      </c>
      <c r="C27" s="14"/>
      <c r="D27" s="14"/>
      <c r="E27" s="14"/>
    </row>
    <row r="28" spans="1:5" ht="293.25" customHeight="1" hidden="1">
      <c r="A28" s="1">
        <v>19</v>
      </c>
      <c r="B28" s="32" t="s">
        <v>53</v>
      </c>
      <c r="C28" s="14"/>
      <c r="D28" s="14"/>
      <c r="E28" s="14"/>
    </row>
    <row r="29" spans="1:5" ht="96" customHeight="1" hidden="1">
      <c r="A29" s="1">
        <v>20</v>
      </c>
      <c r="B29" s="32" t="s">
        <v>61</v>
      </c>
      <c r="C29" s="14"/>
      <c r="D29" s="14"/>
      <c r="E29" s="14"/>
    </row>
    <row r="30" spans="1:5" ht="96" customHeight="1" hidden="1">
      <c r="A30" s="1">
        <v>21</v>
      </c>
      <c r="B30" s="32" t="s">
        <v>36</v>
      </c>
      <c r="C30" s="14"/>
      <c r="D30" s="14"/>
      <c r="E30" s="14"/>
    </row>
    <row r="31" spans="1:5" ht="117" customHeight="1" hidden="1">
      <c r="A31" s="1"/>
      <c r="B31" s="31" t="s">
        <v>48</v>
      </c>
      <c r="C31" s="14"/>
      <c r="D31" s="14"/>
      <c r="E31" s="14"/>
    </row>
    <row r="32" spans="1:5" ht="177" customHeight="1" hidden="1">
      <c r="A32" s="1"/>
      <c r="B32" s="31" t="s">
        <v>49</v>
      </c>
      <c r="C32" s="14"/>
      <c r="D32" s="14"/>
      <c r="E32" s="14"/>
    </row>
    <row r="33" spans="1:5" ht="96" customHeight="1" hidden="1">
      <c r="A33" s="1">
        <v>28</v>
      </c>
      <c r="B33" s="52" t="s">
        <v>37</v>
      </c>
      <c r="C33" s="14"/>
      <c r="D33" s="14"/>
      <c r="E33" s="14"/>
    </row>
    <row r="34" spans="1:5" ht="116.25" customHeight="1" hidden="1">
      <c r="A34" s="1"/>
      <c r="B34" s="52" t="s">
        <v>50</v>
      </c>
      <c r="C34" s="14"/>
      <c r="D34" s="14"/>
      <c r="E34" s="14"/>
    </row>
    <row r="35" spans="1:6" ht="96" customHeight="1" hidden="1">
      <c r="A35" s="1">
        <v>29</v>
      </c>
      <c r="B35" s="31" t="s">
        <v>38</v>
      </c>
      <c r="C35" s="14"/>
      <c r="D35" s="14"/>
      <c r="E35" s="14"/>
      <c r="F35" s="3"/>
    </row>
    <row r="36" spans="1:5" ht="96" customHeight="1" hidden="1">
      <c r="A36" s="1">
        <v>30</v>
      </c>
      <c r="B36" s="31" t="s">
        <v>39</v>
      </c>
      <c r="C36" s="14"/>
      <c r="D36" s="14"/>
      <c r="E36" s="14"/>
    </row>
    <row r="37" spans="1:5" ht="96" customHeight="1" hidden="1">
      <c r="A37" s="1">
        <v>31</v>
      </c>
      <c r="B37" s="31" t="s">
        <v>40</v>
      </c>
      <c r="C37" s="14"/>
      <c r="D37" s="14"/>
      <c r="E37" s="14"/>
    </row>
    <row r="38" spans="1:5" ht="96" customHeight="1" hidden="1">
      <c r="A38" s="1"/>
      <c r="B38" s="31" t="s">
        <v>57</v>
      </c>
      <c r="C38" s="14"/>
      <c r="D38" s="14"/>
      <c r="E38" s="14"/>
    </row>
    <row r="39" spans="1:6" ht="123" customHeight="1" hidden="1">
      <c r="A39" s="1">
        <v>32</v>
      </c>
      <c r="B39" s="33" t="s">
        <v>41</v>
      </c>
      <c r="C39" s="14"/>
      <c r="D39" s="14"/>
      <c r="E39" s="14"/>
      <c r="F39" s="3"/>
    </row>
    <row r="40" spans="1:5" ht="123" customHeight="1" hidden="1">
      <c r="A40" s="1"/>
      <c r="B40" s="33" t="s">
        <v>54</v>
      </c>
      <c r="C40" s="14"/>
      <c r="D40" s="14"/>
      <c r="E40" s="14"/>
    </row>
    <row r="41" spans="1:5" ht="146.25" customHeight="1" hidden="1">
      <c r="A41" s="1">
        <v>34</v>
      </c>
      <c r="B41" s="32" t="s">
        <v>51</v>
      </c>
      <c r="C41" s="24"/>
      <c r="D41" s="24"/>
      <c r="E41" s="24"/>
    </row>
    <row r="42" spans="1:5" ht="115.5" customHeight="1" hidden="1">
      <c r="A42" s="1"/>
      <c r="B42" s="32" t="s">
        <v>33</v>
      </c>
      <c r="C42" s="24"/>
      <c r="D42" s="24"/>
      <c r="E42" s="24"/>
    </row>
    <row r="43" spans="1:5" ht="129" customHeight="1" hidden="1">
      <c r="A43" s="1"/>
      <c r="B43" s="32" t="s">
        <v>58</v>
      </c>
      <c r="C43" s="24"/>
      <c r="D43" s="24"/>
      <c r="E43" s="24"/>
    </row>
    <row r="44" spans="1:6" ht="67.5" customHeight="1" hidden="1">
      <c r="A44" s="1"/>
      <c r="B44" s="32" t="s">
        <v>63</v>
      </c>
      <c r="C44" s="24"/>
      <c r="D44" s="24"/>
      <c r="E44" s="24"/>
      <c r="F44" s="3"/>
    </row>
    <row r="45" spans="1:6" ht="67.5" customHeight="1" hidden="1">
      <c r="A45" s="1"/>
      <c r="B45" s="53" t="s">
        <v>64</v>
      </c>
      <c r="C45" s="24"/>
      <c r="D45" s="24"/>
      <c r="E45" s="24"/>
      <c r="F45" s="3"/>
    </row>
    <row r="46" spans="1:5" ht="176.25" customHeight="1" hidden="1">
      <c r="A46" s="1"/>
      <c r="B46" s="32" t="s">
        <v>34</v>
      </c>
      <c r="C46" s="24"/>
      <c r="D46" s="24"/>
      <c r="E46" s="24"/>
    </row>
    <row r="47" spans="1:5" ht="108.75" customHeight="1" hidden="1">
      <c r="A47" s="1">
        <v>35</v>
      </c>
      <c r="B47" s="32" t="s">
        <v>43</v>
      </c>
      <c r="C47" s="24"/>
      <c r="D47" s="24"/>
      <c r="E47" s="24"/>
    </row>
    <row r="48" spans="1:5" s="13" customFormat="1" ht="18.75" customHeight="1">
      <c r="A48" s="1"/>
      <c r="B48" s="29" t="s">
        <v>8</v>
      </c>
      <c r="C48" s="19">
        <f>SUM(C49:C71)</f>
        <v>852494.7000000002</v>
      </c>
      <c r="D48" s="19">
        <f>SUM(D49:D71)</f>
        <v>839795.0000000001</v>
      </c>
      <c r="E48" s="19">
        <f>SUM(E49:E71)</f>
        <v>839795.0000000001</v>
      </c>
    </row>
    <row r="49" spans="1:5" ht="141.75" hidden="1">
      <c r="A49" s="1">
        <v>1</v>
      </c>
      <c r="B49" s="34" t="s">
        <v>16</v>
      </c>
      <c r="C49" s="23"/>
      <c r="D49" s="15"/>
      <c r="E49" s="15"/>
    </row>
    <row r="50" spans="1:5" ht="195.75" customHeight="1">
      <c r="A50" s="1">
        <v>2</v>
      </c>
      <c r="B50" s="35" t="s">
        <v>59</v>
      </c>
      <c r="C50" s="24">
        <v>48225</v>
      </c>
      <c r="D50" s="24">
        <v>48225</v>
      </c>
      <c r="E50" s="24">
        <v>48225</v>
      </c>
    </row>
    <row r="51" spans="1:5" ht="204.75">
      <c r="A51" s="1">
        <v>3</v>
      </c>
      <c r="B51" s="36" t="s">
        <v>31</v>
      </c>
      <c r="C51" s="20">
        <v>93323.7</v>
      </c>
      <c r="D51" s="20">
        <v>93323.7</v>
      </c>
      <c r="E51" s="20">
        <v>93323.7</v>
      </c>
    </row>
    <row r="52" spans="1:5" ht="220.5">
      <c r="A52" s="1">
        <v>4</v>
      </c>
      <c r="B52" s="37" t="s">
        <v>32</v>
      </c>
      <c r="C52" s="21">
        <v>239918.7</v>
      </c>
      <c r="D52" s="21">
        <v>239918.7</v>
      </c>
      <c r="E52" s="21">
        <v>239918.7</v>
      </c>
    </row>
    <row r="53" spans="1:5" ht="160.5" customHeight="1">
      <c r="A53" s="1">
        <v>5</v>
      </c>
      <c r="B53" s="38" t="s">
        <v>18</v>
      </c>
      <c r="C53" s="51">
        <v>20304.4</v>
      </c>
      <c r="D53" s="24">
        <v>22531.6</v>
      </c>
      <c r="E53" s="24">
        <v>22531.6</v>
      </c>
    </row>
    <row r="54" spans="1:5" ht="134.25" customHeight="1">
      <c r="A54" s="1">
        <v>6</v>
      </c>
      <c r="B54" s="39" t="s">
        <v>62</v>
      </c>
      <c r="C54" s="51">
        <v>10556.4</v>
      </c>
      <c r="D54" s="24">
        <v>10556.4</v>
      </c>
      <c r="E54" s="24">
        <v>10556.4</v>
      </c>
    </row>
    <row r="55" spans="1:5" ht="286.5" customHeight="1">
      <c r="A55" s="1"/>
      <c r="B55" s="39" t="s">
        <v>69</v>
      </c>
      <c r="C55" s="51">
        <v>63539.9</v>
      </c>
      <c r="D55" s="51">
        <v>63539.9</v>
      </c>
      <c r="E55" s="51">
        <v>63539.9</v>
      </c>
    </row>
    <row r="56" spans="1:5" ht="286.5" customHeight="1">
      <c r="A56" s="1"/>
      <c r="B56" s="39" t="s">
        <v>70</v>
      </c>
      <c r="C56" s="51">
        <v>294713.3</v>
      </c>
      <c r="D56" s="24">
        <v>293776.3</v>
      </c>
      <c r="E56" s="24">
        <v>293776.3</v>
      </c>
    </row>
    <row r="57" spans="1:5" ht="220.5">
      <c r="A57" s="1">
        <v>7</v>
      </c>
      <c r="B57" s="40" t="s">
        <v>17</v>
      </c>
      <c r="C57" s="51">
        <v>3513.6</v>
      </c>
      <c r="D57" s="24">
        <v>3513.6</v>
      </c>
      <c r="E57" s="24">
        <v>3513.6</v>
      </c>
    </row>
    <row r="58" spans="1:5" ht="164.25" customHeight="1" hidden="1">
      <c r="A58" s="1">
        <v>8</v>
      </c>
      <c r="B58" s="16" t="s">
        <v>6</v>
      </c>
      <c r="C58" s="22"/>
      <c r="D58" s="22"/>
      <c r="E58" s="22"/>
    </row>
    <row r="59" spans="1:5" ht="145.5" customHeight="1">
      <c r="A59" s="1">
        <v>9</v>
      </c>
      <c r="B59" s="16" t="s">
        <v>7</v>
      </c>
      <c r="C59" s="22">
        <v>25344</v>
      </c>
      <c r="D59" s="22">
        <v>11616</v>
      </c>
      <c r="E59" s="22">
        <v>11616</v>
      </c>
    </row>
    <row r="60" spans="1:5" ht="110.25">
      <c r="A60" s="1">
        <v>10</v>
      </c>
      <c r="B60" s="41" t="s">
        <v>15</v>
      </c>
      <c r="C60" s="23">
        <v>261.9</v>
      </c>
      <c r="D60" s="23">
        <v>0</v>
      </c>
      <c r="E60" s="23">
        <v>0</v>
      </c>
    </row>
    <row r="61" spans="1:5" ht="126">
      <c r="A61" s="1">
        <v>11</v>
      </c>
      <c r="B61" s="42" t="s">
        <v>26</v>
      </c>
      <c r="C61" s="23">
        <v>1038.4</v>
      </c>
      <c r="D61" s="23">
        <v>1038.4</v>
      </c>
      <c r="E61" s="23">
        <v>1038.4</v>
      </c>
    </row>
    <row r="62" spans="1:5" ht="141.75">
      <c r="A62" s="1">
        <v>12</v>
      </c>
      <c r="B62" s="43" t="s">
        <v>21</v>
      </c>
      <c r="C62" s="23">
        <v>25633.9</v>
      </c>
      <c r="D62" s="23">
        <v>25633.9</v>
      </c>
      <c r="E62" s="23">
        <v>25633.9</v>
      </c>
    </row>
    <row r="63" spans="1:5" ht="126">
      <c r="A63" s="1">
        <v>13</v>
      </c>
      <c r="B63" s="44" t="s">
        <v>19</v>
      </c>
      <c r="C63" s="23">
        <v>1768.1</v>
      </c>
      <c r="D63" s="23">
        <v>1768.1</v>
      </c>
      <c r="E63" s="23">
        <v>1768.1</v>
      </c>
    </row>
    <row r="64" spans="1:5" ht="115.5" customHeight="1">
      <c r="A64" s="1">
        <v>14</v>
      </c>
      <c r="B64" s="45" t="s">
        <v>27</v>
      </c>
      <c r="C64" s="23">
        <v>522.7</v>
      </c>
      <c r="D64" s="23">
        <v>522.7</v>
      </c>
      <c r="E64" s="23">
        <v>522.7</v>
      </c>
    </row>
    <row r="65" spans="1:5" ht="84.75" customHeight="1">
      <c r="A65" s="1">
        <v>15</v>
      </c>
      <c r="B65" s="46" t="s">
        <v>23</v>
      </c>
      <c r="C65" s="23">
        <v>527.8</v>
      </c>
      <c r="D65" s="23">
        <v>527.8</v>
      </c>
      <c r="E65" s="23">
        <v>527.8</v>
      </c>
    </row>
    <row r="66" spans="1:5" ht="157.5">
      <c r="A66" s="1">
        <v>16</v>
      </c>
      <c r="B66" s="47" t="s">
        <v>22</v>
      </c>
      <c r="C66" s="23">
        <v>22359.3</v>
      </c>
      <c r="D66" s="23">
        <v>22359.3</v>
      </c>
      <c r="E66" s="23">
        <v>22359.3</v>
      </c>
    </row>
    <row r="67" spans="1:5" ht="144" customHeight="1">
      <c r="A67" s="1">
        <v>17</v>
      </c>
      <c r="B67" s="47" t="s">
        <v>25</v>
      </c>
      <c r="C67" s="23">
        <v>67.1</v>
      </c>
      <c r="D67" s="23">
        <v>67.1</v>
      </c>
      <c r="E67" s="23">
        <v>67.1</v>
      </c>
    </row>
    <row r="68" spans="1:5" ht="126">
      <c r="A68" s="1">
        <v>18</v>
      </c>
      <c r="B68" s="48" t="s">
        <v>24</v>
      </c>
      <c r="C68" s="23">
        <v>804.4</v>
      </c>
      <c r="D68" s="23">
        <v>804.4</v>
      </c>
      <c r="E68" s="23">
        <v>804.4</v>
      </c>
    </row>
    <row r="69" spans="1:5" ht="108.75" customHeight="1" hidden="1">
      <c r="A69" s="1">
        <v>19</v>
      </c>
      <c r="B69" s="48" t="s">
        <v>45</v>
      </c>
      <c r="C69" s="23"/>
      <c r="D69" s="23"/>
      <c r="E69" s="23"/>
    </row>
    <row r="70" spans="1:5" ht="176.25" customHeight="1">
      <c r="A70" s="1"/>
      <c r="B70" s="48" t="s">
        <v>60</v>
      </c>
      <c r="C70" s="23">
        <v>72.1</v>
      </c>
      <c r="D70" s="23">
        <v>72.1</v>
      </c>
      <c r="E70" s="23">
        <v>72.1</v>
      </c>
    </row>
    <row r="71" spans="1:5" ht="211.5" customHeight="1">
      <c r="A71" s="1">
        <v>19</v>
      </c>
      <c r="B71" s="48" t="s">
        <v>20</v>
      </c>
      <c r="C71" s="24"/>
      <c r="D71" s="24"/>
      <c r="E71" s="24"/>
    </row>
    <row r="72" spans="1:5" ht="18.75">
      <c r="A72" s="57" t="s">
        <v>2</v>
      </c>
      <c r="B72" s="57"/>
      <c r="C72" s="50">
        <f>C6+C10+C12+C48</f>
        <v>1180879.4000000001</v>
      </c>
      <c r="D72" s="50">
        <f>D6+D10+D12+D48</f>
        <v>1121351.8</v>
      </c>
      <c r="E72" s="50">
        <f>E6+E10+E12+E48</f>
        <v>1121351.8</v>
      </c>
    </row>
    <row r="73" ht="18.75">
      <c r="C73" s="6">
        <f>C48+C12+C10-C13</f>
        <v>862609.5000000002</v>
      </c>
    </row>
    <row r="74" ht="18.75">
      <c r="C74" s="6" t="e">
        <f>#REF!/C72*100</f>
        <v>#REF!</v>
      </c>
    </row>
    <row r="75" ht="18.75">
      <c r="C75" s="6" t="e">
        <f>C73-#REF!</f>
        <v>#REF!</v>
      </c>
    </row>
  </sheetData>
  <sheetProtection/>
  <autoFilter ref="A6:F72"/>
  <mergeCells count="2">
    <mergeCell ref="A2:D2"/>
    <mergeCell ref="A72:B72"/>
  </mergeCells>
  <printOptions/>
  <pageMargins left="0.17" right="0.1968503937007874" top="0.79" bottom="0.2362204724409449" header="0.7086614173228347" footer="0.2362204724409449"/>
  <pageSetup firstPageNumber="148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2016-11-08T05:01:18Z</cp:lastPrinted>
  <dcterms:created xsi:type="dcterms:W3CDTF">2004-12-14T07:19:56Z</dcterms:created>
  <dcterms:modified xsi:type="dcterms:W3CDTF">2017-03-27T05:04:32Z</dcterms:modified>
  <cp:category/>
  <cp:version/>
  <cp:contentType/>
  <cp:contentStatus/>
</cp:coreProperties>
</file>