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Бюджет!$E$10</definedName>
    <definedName name="LAST_CELL" localSheetId="0">Бюджет!#REF!</definedName>
    <definedName name="SIGN" localSheetId="0">Бюджет!$B$10:$G$10</definedName>
  </definedNames>
  <calcPr calcId="125725"/>
</workbook>
</file>

<file path=xl/calcChain.xml><?xml version="1.0" encoding="utf-8"?>
<calcChain xmlns="http://schemas.openxmlformats.org/spreadsheetml/2006/main">
  <c r="E7" i="1"/>
  <c r="D20"/>
  <c r="E25"/>
  <c r="E20"/>
  <c r="D25"/>
  <c r="D7"/>
  <c r="E22"/>
  <c r="D22"/>
  <c r="E30"/>
  <c r="D30"/>
  <c r="E33" l="1"/>
  <c r="D33"/>
</calcChain>
</file>

<file path=xl/sharedStrings.xml><?xml version="1.0" encoding="utf-8"?>
<sst xmlns="http://schemas.openxmlformats.org/spreadsheetml/2006/main" count="48" uniqueCount="37">
  <si>
    <t>Финансовое управление администрации города Минусинска</t>
  </si>
  <si>
    <t>Администрация города Минусинска</t>
  </si>
  <si>
    <t>Муниципальная программа "Культура города Минусинска"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</si>
  <si>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</si>
  <si>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</si>
  <si>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"Обеспечение жизнедеятельности территории "</t>
  </si>
  <si>
    <t>Муниципальная программа "Благоустройство территории муниципального образования город Минусинск"</t>
  </si>
  <si>
    <t>Муниципальная программа "Молодежь Минусинска"</t>
  </si>
  <si>
    <t>Муниципальная программа "Управление муниципальными финансами"</t>
  </si>
  <si>
    <t>Муниципальная программа "Эффективное управление муниципальным имуществом города Минусинска"</t>
  </si>
  <si>
    <t>Муниципальная программа "Социально - экономическая поддержка интересов населения города Минусинска"</t>
  </si>
  <si>
    <t>Муниципальная программа "Безопасный город"</t>
  </si>
  <si>
    <t>Муниципальная программа "Формирование современной городской среды" на 2018-2024 годы</t>
  </si>
  <si>
    <t>Муниципальная программа "Информационное общество муниципального образования город Минусинск"</t>
  </si>
  <si>
    <t>Отдел спорта и молодежной политики администрации города Минусинска</t>
  </si>
  <si>
    <t>Муниципальная программа "Физическая культура и спорт в муниципальном образовании город Минусинск"</t>
  </si>
  <si>
    <t>отдел культуры администрации города Минусинска</t>
  </si>
  <si>
    <t>Муниципальная программа "Развитие образования города Минусинска"</t>
  </si>
  <si>
    <t>управление образования администрации города Минусинска</t>
  </si>
  <si>
    <t>Всего:</t>
  </si>
  <si>
    <t>Итого:</t>
  </si>
  <si>
    <t>Отчет об исполнении муниципальных программ муниципального образования город Минусинск</t>
  </si>
  <si>
    <t>тыс. руб.</t>
  </si>
  <si>
    <t>№ п/п</t>
  </si>
  <si>
    <t>Наименование ГРБС</t>
  </si>
  <si>
    <t>Наименование программ</t>
  </si>
  <si>
    <t>1</t>
  </si>
  <si>
    <t>2</t>
  </si>
  <si>
    <t>3</t>
  </si>
  <si>
    <t>4</t>
  </si>
  <si>
    <t>5</t>
  </si>
  <si>
    <t>Предусмотрено в бюджете на 2021 год</t>
  </si>
  <si>
    <t>Е.В. Гейль</t>
  </si>
  <si>
    <t>Руководитель финансового управления администрации города Минусиснка</t>
  </si>
  <si>
    <t>Исполнитель: Черепанова Ю.П. 2-21-65</t>
  </si>
  <si>
    <t>на 1 января  2022 года</t>
  </si>
  <si>
    <t>Исполнено на 01.01.2022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</si>
</sst>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22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5" fillId="0" borderId="0" xfId="0" applyFont="1" applyFill="1"/>
    <xf numFmtId="0" fontId="2" fillId="0" borderId="0" xfId="0" applyFont="1" applyFill="1"/>
    <xf numFmtId="49" fontId="1" fillId="0" borderId="1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49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/>
    </xf>
    <xf numFmtId="4" fontId="1" fillId="0" borderId="1" xfId="0" applyNumberFormat="1" applyFont="1" applyFill="1" applyBorder="1" applyAlignment="1" applyProtection="1">
      <alignment horizontal="right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Бюджет!$D$5</c:f>
              <c:strCache>
                <c:ptCount val="1"/>
                <c:pt idx="0">
                  <c:v>Предусмотрено в бюджете на 2021 год</c:v>
                </c:pt>
              </c:strCache>
            </c:strRef>
          </c:tx>
          <c:cat>
            <c:strRef>
              <c:f>(Бюджет!$C$8:$C$19,Бюджет!$C$21,Бюджет!$C$23:$C$24,Бюджет!$C$26:$C$29)</c:f>
              <c:strCache>
                <c:ptCount val="19"/>
                <c:pt idx="0">
                  <c:v>Муниципальная программа "Культура города Минусинска"</c:v>
                </c:pt>
                <c:pt idx="1">
                  <c:v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c:v>
                </c:pt>
                <c:pt idx="2">
                  <c:v>Муниципальная программа "Обеспечение транспортной инфраструктуры муниципального образования город Минусинск"</c:v>
                </c:pt>
                <c:pt idx="3">
                  <c:v>Муниципальная программа "Обеспечение жизнедеятельности территории "</c:v>
                </c:pt>
                <c:pt idx="4">
                  <c:v>Муниципальная программа "Благоустройство территории муниципального образования город Минусинск"</c:v>
                </c:pt>
                <c:pt idx="5">
                  <c:v>Муниципальная программа "Молодежь Минусинска"</c:v>
                </c:pt>
                <c:pt idx="6">
                  <c:v>Муниципальная программа "Управление муниципальными финансами"</c:v>
                </c:pt>
                <c:pt idx="7">
                  <c:v>Муниципальная программа "Эффективное управление муниципальным имуществом города Минусинска"</c:v>
                </c:pt>
                <c:pt idx="8">
                  <c:v>Муниципальная программа "Социально - экономическая поддержка интересов населения города Минусинска"</c:v>
                </c:pt>
                <c:pt idx="9">
                  <c:v>Муниципальная программа "Безопасный город"</c:v>
                </c:pt>
                <c:pt idx="10">
                  <c:v>Муниципальная программа "Формирование современной городской среды" на 2018-2024 годы</c:v>
                </c:pt>
                <c:pt idx="11">
                  <c:v>Муниципальная программа "Информационное общество муниципального образования город Минусинск"</c:v>
                </c:pt>
                <c:pt idx="12">
                  <c:v>Муниципальная программа "Управление муниципальными финансами"</c:v>
                </c:pt>
                <c:pt idx="13">
                  <c:v>Муниципальная программа "Молодежь Минусинска"</c:v>
                </c:pt>
                <c:pt idx="14">
                  <c:v>Муниципальная программа "Физическая культура и спорт в муниципальном образовании город Минусинск"</c:v>
                </c:pt>
                <c:pt idx="15">
                  <c:v>Муниципальная программа "Культура города Минусинска"</c:v>
                </c:pt>
                <c:pt idx="16">
                  <c:v>Муниципальная программа "Эффективное управление муниципальным имуществом города Минусинска"</c:v>
                </c:pt>
                <c:pt idx="17">
                  <c:v>Муниципальная программа "Безопасный город"</c:v>
                </c:pt>
                <c:pt idx="18">
                  <c:v>Муниципальная программа "Развитие образования города Минусинска"</c:v>
                </c:pt>
              </c:strCache>
            </c:strRef>
          </c:cat>
          <c:val>
            <c:numRef>
              <c:f>(Бюджет!$D$8:$D$19,Бюджет!$D$21,Бюджет!$D$23:$D$24,Бюджет!$D$26:$D$29)</c:f>
              <c:numCache>
                <c:formatCode>#,##0.00</c:formatCode>
                <c:ptCount val="19"/>
                <c:pt idx="0">
                  <c:v>104044.36</c:v>
                </c:pt>
                <c:pt idx="1">
                  <c:v>174556.4</c:v>
                </c:pt>
                <c:pt idx="2">
                  <c:v>309212.42</c:v>
                </c:pt>
                <c:pt idx="3">
                  <c:v>156473.01999999999</c:v>
                </c:pt>
                <c:pt idx="4">
                  <c:v>18997.22</c:v>
                </c:pt>
                <c:pt idx="5">
                  <c:v>5653.2</c:v>
                </c:pt>
                <c:pt idx="6">
                  <c:v>30027.99</c:v>
                </c:pt>
                <c:pt idx="7">
                  <c:v>196836.23</c:v>
                </c:pt>
                <c:pt idx="8">
                  <c:v>21914.79</c:v>
                </c:pt>
                <c:pt idx="9">
                  <c:v>3189.95</c:v>
                </c:pt>
                <c:pt idx="10">
                  <c:v>79240.899999999994</c:v>
                </c:pt>
                <c:pt idx="11">
                  <c:v>1484.67</c:v>
                </c:pt>
                <c:pt idx="12">
                  <c:v>11446.4</c:v>
                </c:pt>
                <c:pt idx="13">
                  <c:v>20086.84</c:v>
                </c:pt>
                <c:pt idx="14">
                  <c:v>82596.94</c:v>
                </c:pt>
                <c:pt idx="15">
                  <c:v>198754.65</c:v>
                </c:pt>
                <c:pt idx="16">
                  <c:v>39068.78</c:v>
                </c:pt>
                <c:pt idx="17">
                  <c:v>119.36</c:v>
                </c:pt>
                <c:pt idx="18">
                  <c:v>226.38</c:v>
                </c:pt>
              </c:numCache>
            </c:numRef>
          </c:val>
        </c:ser>
        <c:ser>
          <c:idx val="1"/>
          <c:order val="1"/>
          <c:tx>
            <c:strRef>
              <c:f>Бюджет!$E$5</c:f>
              <c:strCache>
                <c:ptCount val="1"/>
                <c:pt idx="0">
                  <c:v>Исполнено на 01.01.2022</c:v>
                </c:pt>
              </c:strCache>
            </c:strRef>
          </c:tx>
          <c:cat>
            <c:strRef>
              <c:f>(Бюджет!$C$8:$C$19,Бюджет!$C$21,Бюджет!$C$23:$C$24,Бюджет!$C$26:$C$29)</c:f>
              <c:strCache>
                <c:ptCount val="19"/>
                <c:pt idx="0">
                  <c:v>Муниципальная программа "Культура города Минусинска"</c:v>
                </c:pt>
                <c:pt idx="1">
                  <c:v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c:v>
                </c:pt>
                <c:pt idx="2">
                  <c:v>Муниципальная программа "Обеспечение транспортной инфраструктуры муниципального образования город Минусинск"</c:v>
                </c:pt>
                <c:pt idx="3">
                  <c:v>Муниципальная программа "Обеспечение жизнедеятельности территории "</c:v>
                </c:pt>
                <c:pt idx="4">
                  <c:v>Муниципальная программа "Благоустройство территории муниципального образования город Минусинск"</c:v>
                </c:pt>
                <c:pt idx="5">
                  <c:v>Муниципальная программа "Молодежь Минусинска"</c:v>
                </c:pt>
                <c:pt idx="6">
                  <c:v>Муниципальная программа "Управление муниципальными финансами"</c:v>
                </c:pt>
                <c:pt idx="7">
                  <c:v>Муниципальная программа "Эффективное управление муниципальным имуществом города Минусинска"</c:v>
                </c:pt>
                <c:pt idx="8">
                  <c:v>Муниципальная программа "Социально - экономическая поддержка интересов населения города Минусинска"</c:v>
                </c:pt>
                <c:pt idx="9">
                  <c:v>Муниципальная программа "Безопасный город"</c:v>
                </c:pt>
                <c:pt idx="10">
                  <c:v>Муниципальная программа "Формирование современной городской среды" на 2018-2024 годы</c:v>
                </c:pt>
                <c:pt idx="11">
                  <c:v>Муниципальная программа "Информационное общество муниципального образования город Минусинск"</c:v>
                </c:pt>
                <c:pt idx="12">
                  <c:v>Муниципальная программа "Управление муниципальными финансами"</c:v>
                </c:pt>
                <c:pt idx="13">
                  <c:v>Муниципальная программа "Молодежь Минусинска"</c:v>
                </c:pt>
                <c:pt idx="14">
                  <c:v>Муниципальная программа "Физическая культура и спорт в муниципальном образовании город Минусинск"</c:v>
                </c:pt>
                <c:pt idx="15">
                  <c:v>Муниципальная программа "Культура города Минусинска"</c:v>
                </c:pt>
                <c:pt idx="16">
                  <c:v>Муниципальная программа "Эффективное управление муниципальным имуществом города Минусинска"</c:v>
                </c:pt>
                <c:pt idx="17">
                  <c:v>Муниципальная программа "Безопасный город"</c:v>
                </c:pt>
                <c:pt idx="18">
                  <c:v>Муниципальная программа "Развитие образования города Минусинска"</c:v>
                </c:pt>
              </c:strCache>
            </c:strRef>
          </c:cat>
          <c:val>
            <c:numRef>
              <c:f>(Бюджет!$E$8:$E$19,Бюджет!$E$21,Бюджет!$E$23:$E$24,Бюджет!$E$26:$E$29)</c:f>
              <c:numCache>
                <c:formatCode>#,##0.00</c:formatCode>
                <c:ptCount val="19"/>
                <c:pt idx="0">
                  <c:v>104044.36</c:v>
                </c:pt>
                <c:pt idx="1">
                  <c:v>171124.04</c:v>
                </c:pt>
                <c:pt idx="2">
                  <c:v>297134.73</c:v>
                </c:pt>
                <c:pt idx="3">
                  <c:v>131056.8</c:v>
                </c:pt>
                <c:pt idx="4">
                  <c:v>16012.98</c:v>
                </c:pt>
                <c:pt idx="5">
                  <c:v>5202.05</c:v>
                </c:pt>
                <c:pt idx="6">
                  <c:v>30027.99</c:v>
                </c:pt>
                <c:pt idx="7">
                  <c:v>113736.36</c:v>
                </c:pt>
                <c:pt idx="8">
                  <c:v>21914.79</c:v>
                </c:pt>
                <c:pt idx="9">
                  <c:v>3189.95</c:v>
                </c:pt>
                <c:pt idx="10">
                  <c:v>78473.240000000005</c:v>
                </c:pt>
                <c:pt idx="11">
                  <c:v>1471.67</c:v>
                </c:pt>
                <c:pt idx="12">
                  <c:v>11446.4</c:v>
                </c:pt>
                <c:pt idx="13">
                  <c:v>18179.07</c:v>
                </c:pt>
                <c:pt idx="14">
                  <c:v>82456.09</c:v>
                </c:pt>
                <c:pt idx="15">
                  <c:v>193295.75</c:v>
                </c:pt>
                <c:pt idx="16">
                  <c:v>33711.910000000003</c:v>
                </c:pt>
                <c:pt idx="17">
                  <c:v>119.36</c:v>
                </c:pt>
                <c:pt idx="18">
                  <c:v>226.38</c:v>
                </c:pt>
              </c:numCache>
            </c:numRef>
          </c:val>
        </c:ser>
        <c:shape val="box"/>
        <c:axId val="101098624"/>
        <c:axId val="101100160"/>
        <c:axId val="0"/>
      </c:bar3DChart>
      <c:catAx>
        <c:axId val="101098624"/>
        <c:scaling>
          <c:orientation val="minMax"/>
        </c:scaling>
        <c:axPos val="l"/>
        <c:tickLblPos val="nextTo"/>
        <c:crossAx val="101100160"/>
        <c:crosses val="autoZero"/>
        <c:auto val="1"/>
        <c:lblAlgn val="ctr"/>
        <c:lblOffset val="100"/>
      </c:catAx>
      <c:valAx>
        <c:axId val="101100160"/>
        <c:scaling>
          <c:orientation val="minMax"/>
        </c:scaling>
        <c:axPos val="b"/>
        <c:majorGridlines/>
        <c:numFmt formatCode="#,##0.00" sourceLinked="1"/>
        <c:tickLblPos val="nextTo"/>
        <c:crossAx val="1010986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390524</xdr:colOff>
      <xdr:row>3</xdr:row>
      <xdr:rowOff>180974</xdr:rowOff>
    </xdr:from>
    <xdr:to>
      <xdr:col>22</xdr:col>
      <xdr:colOff>76200</xdr:colOff>
      <xdr:row>32</xdr:row>
      <xdr:rowOff>180975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39"/>
  <sheetViews>
    <sheetView showGridLines="0" tabSelected="1" topLeftCell="A11" workbookViewId="0">
      <selection activeCell="A5" sqref="A5:E33"/>
    </sheetView>
  </sheetViews>
  <sheetFormatPr defaultRowHeight="12.75" customHeight="1" outlineLevelRow="7"/>
  <cols>
    <col min="1" max="1" width="9.140625" style="8"/>
    <col min="2" max="2" width="24.5703125" style="8" customWidth="1"/>
    <col min="3" max="3" width="68.85546875" style="8" customWidth="1"/>
    <col min="4" max="4" width="16.5703125" style="8" customWidth="1"/>
    <col min="5" max="5" width="15.42578125" style="8" customWidth="1"/>
    <col min="6" max="6" width="13.140625" style="8" customWidth="1"/>
    <col min="7" max="9" width="9.140625" style="8" customWidth="1"/>
    <col min="10" max="16384" width="9.140625" style="8"/>
  </cols>
  <sheetData>
    <row r="1" spans="1:5" ht="15.75">
      <c r="A1" s="21" t="s">
        <v>21</v>
      </c>
      <c r="B1" s="21"/>
      <c r="C1" s="21"/>
      <c r="D1" s="21"/>
      <c r="E1" s="21"/>
    </row>
    <row r="2" spans="1:5" ht="15.75">
      <c r="A2" s="22"/>
      <c r="B2" s="22"/>
      <c r="C2" s="22"/>
      <c r="D2" s="22"/>
      <c r="E2" s="22"/>
    </row>
    <row r="3" spans="1:5" ht="18.75">
      <c r="A3" s="1"/>
      <c r="B3" s="2"/>
      <c r="C3" s="2" t="s">
        <v>35</v>
      </c>
      <c r="D3" s="2"/>
      <c r="E3" s="2"/>
    </row>
    <row r="4" spans="1:5" ht="18.75">
      <c r="A4" s="1"/>
      <c r="B4" s="2"/>
      <c r="C4" s="2"/>
      <c r="D4" s="3"/>
      <c r="E4" s="4" t="s">
        <v>22</v>
      </c>
    </row>
    <row r="5" spans="1:5" ht="47.25">
      <c r="A5" s="5" t="s">
        <v>23</v>
      </c>
      <c r="B5" s="5" t="s">
        <v>24</v>
      </c>
      <c r="C5" s="5" t="s">
        <v>25</v>
      </c>
      <c r="D5" s="5" t="s">
        <v>31</v>
      </c>
      <c r="E5" s="5" t="s">
        <v>36</v>
      </c>
    </row>
    <row r="6" spans="1:5" ht="15.75">
      <c r="A6" s="5" t="s">
        <v>26</v>
      </c>
      <c r="B6" s="5" t="s">
        <v>27</v>
      </c>
      <c r="C6" s="5" t="s">
        <v>28</v>
      </c>
      <c r="D6" s="5" t="s">
        <v>29</v>
      </c>
      <c r="E6" s="5" t="s">
        <v>30</v>
      </c>
    </row>
    <row r="7" spans="1:5" ht="15.75">
      <c r="A7" s="19">
        <v>1</v>
      </c>
      <c r="B7" s="23" t="s">
        <v>1</v>
      </c>
      <c r="C7" s="9" t="s">
        <v>19</v>
      </c>
      <c r="D7" s="10">
        <f>SUM(D8:D19)</f>
        <v>1101631.1499999997</v>
      </c>
      <c r="E7" s="10">
        <f>SUM(E8:E19)</f>
        <v>973388.96000000008</v>
      </c>
    </row>
    <row r="8" spans="1:5" ht="15.75" outlineLevel="7">
      <c r="A8" s="19"/>
      <c r="B8" s="24"/>
      <c r="C8" s="11" t="s">
        <v>2</v>
      </c>
      <c r="D8" s="12">
        <v>104044.36</v>
      </c>
      <c r="E8" s="12">
        <v>104044.36</v>
      </c>
    </row>
    <row r="9" spans="1:5" ht="47.25" outlineLevel="7">
      <c r="A9" s="19"/>
      <c r="B9" s="24"/>
      <c r="C9" s="11" t="s">
        <v>3</v>
      </c>
      <c r="D9" s="12">
        <v>174556.4</v>
      </c>
      <c r="E9" s="12">
        <v>171124.04</v>
      </c>
    </row>
    <row r="10" spans="1:5" ht="31.5" outlineLevel="7">
      <c r="A10" s="19"/>
      <c r="B10" s="24"/>
      <c r="C10" s="11" t="s">
        <v>4</v>
      </c>
      <c r="D10" s="12">
        <v>309212.42</v>
      </c>
      <c r="E10" s="12">
        <v>297134.73</v>
      </c>
    </row>
    <row r="11" spans="1:5" ht="31.5" outlineLevel="7">
      <c r="A11" s="19"/>
      <c r="B11" s="24"/>
      <c r="C11" s="11" t="s">
        <v>5</v>
      </c>
      <c r="D11" s="12">
        <v>156473.01999999999</v>
      </c>
      <c r="E11" s="12">
        <v>131056.8</v>
      </c>
    </row>
    <row r="12" spans="1:5" ht="31.5" outlineLevel="7">
      <c r="A12" s="19"/>
      <c r="B12" s="24"/>
      <c r="C12" s="11" t="s">
        <v>6</v>
      </c>
      <c r="D12" s="12">
        <v>18997.22</v>
      </c>
      <c r="E12" s="12">
        <v>16012.98</v>
      </c>
    </row>
    <row r="13" spans="1:5" ht="15.75" outlineLevel="7">
      <c r="A13" s="19"/>
      <c r="B13" s="24"/>
      <c r="C13" s="11" t="s">
        <v>7</v>
      </c>
      <c r="D13" s="12">
        <v>5653.2</v>
      </c>
      <c r="E13" s="12">
        <v>5202.05</v>
      </c>
    </row>
    <row r="14" spans="1:5" ht="31.5" outlineLevel="7">
      <c r="A14" s="19"/>
      <c r="B14" s="24"/>
      <c r="C14" s="11" t="s">
        <v>8</v>
      </c>
      <c r="D14" s="12">
        <v>30027.99</v>
      </c>
      <c r="E14" s="12">
        <v>30027.99</v>
      </c>
    </row>
    <row r="15" spans="1:5" ht="31.5" outlineLevel="7">
      <c r="A15" s="19"/>
      <c r="B15" s="24"/>
      <c r="C15" s="11" t="s">
        <v>9</v>
      </c>
      <c r="D15" s="12">
        <v>196836.23</v>
      </c>
      <c r="E15" s="12">
        <v>113736.36</v>
      </c>
    </row>
    <row r="16" spans="1:5" ht="31.5" outlineLevel="7">
      <c r="A16" s="19"/>
      <c r="B16" s="24"/>
      <c r="C16" s="11" t="s">
        <v>10</v>
      </c>
      <c r="D16" s="12">
        <v>21914.79</v>
      </c>
      <c r="E16" s="12">
        <v>21914.79</v>
      </c>
    </row>
    <row r="17" spans="1:5" ht="15.75" outlineLevel="7">
      <c r="A17" s="19"/>
      <c r="B17" s="24"/>
      <c r="C17" s="11" t="s">
        <v>11</v>
      </c>
      <c r="D17" s="12">
        <v>3189.95</v>
      </c>
      <c r="E17" s="12">
        <v>3189.95</v>
      </c>
    </row>
    <row r="18" spans="1:5" ht="31.5" outlineLevel="7">
      <c r="A18" s="19"/>
      <c r="B18" s="24"/>
      <c r="C18" s="11" t="s">
        <v>12</v>
      </c>
      <c r="D18" s="12">
        <v>79240.899999999994</v>
      </c>
      <c r="E18" s="12">
        <v>78473.240000000005</v>
      </c>
    </row>
    <row r="19" spans="1:5" ht="31.5" outlineLevel="7">
      <c r="A19" s="19"/>
      <c r="B19" s="24"/>
      <c r="C19" s="11" t="s">
        <v>13</v>
      </c>
      <c r="D19" s="12">
        <v>1484.67</v>
      </c>
      <c r="E19" s="12">
        <v>1471.67</v>
      </c>
    </row>
    <row r="20" spans="1:5" ht="15.75">
      <c r="A20" s="19">
        <v>2</v>
      </c>
      <c r="B20" s="23" t="s">
        <v>0</v>
      </c>
      <c r="C20" s="9" t="s">
        <v>19</v>
      </c>
      <c r="D20" s="13">
        <f>D21</f>
        <v>11446.4</v>
      </c>
      <c r="E20" s="13">
        <f>E21</f>
        <v>11446.4</v>
      </c>
    </row>
    <row r="21" spans="1:5" ht="31.5" outlineLevel="7">
      <c r="A21" s="19"/>
      <c r="B21" s="25"/>
      <c r="C21" s="11" t="s">
        <v>8</v>
      </c>
      <c r="D21" s="12">
        <v>11446.4</v>
      </c>
      <c r="E21" s="12">
        <v>11446.4</v>
      </c>
    </row>
    <row r="22" spans="1:5" ht="15.75">
      <c r="A22" s="19">
        <v>3</v>
      </c>
      <c r="B22" s="23" t="s">
        <v>14</v>
      </c>
      <c r="C22" s="9" t="s">
        <v>19</v>
      </c>
      <c r="D22" s="13">
        <f>D23+D24</f>
        <v>102683.78</v>
      </c>
      <c r="E22" s="13">
        <f>E23+E24</f>
        <v>100635.16</v>
      </c>
    </row>
    <row r="23" spans="1:5" ht="15.75" outlineLevel="7">
      <c r="A23" s="19"/>
      <c r="B23" s="25"/>
      <c r="C23" s="11" t="s">
        <v>7</v>
      </c>
      <c r="D23" s="12">
        <v>20086.84</v>
      </c>
      <c r="E23" s="12">
        <v>18179.07</v>
      </c>
    </row>
    <row r="24" spans="1:5" ht="31.5" outlineLevel="7">
      <c r="A24" s="19"/>
      <c r="B24" s="25"/>
      <c r="C24" s="11" t="s">
        <v>15</v>
      </c>
      <c r="D24" s="12">
        <v>82596.94</v>
      </c>
      <c r="E24" s="12">
        <v>82456.09</v>
      </c>
    </row>
    <row r="25" spans="1:5" ht="15.75">
      <c r="A25" s="19">
        <v>4</v>
      </c>
      <c r="B25" s="23" t="s">
        <v>16</v>
      </c>
      <c r="C25" s="9" t="s">
        <v>19</v>
      </c>
      <c r="D25" s="13">
        <f>D26+D27+D28+D29</f>
        <v>238169.16999999998</v>
      </c>
      <c r="E25" s="13">
        <f>E26+E27+E28+E29</f>
        <v>227353.4</v>
      </c>
    </row>
    <row r="26" spans="1:5" ht="15.75" outlineLevel="7">
      <c r="A26" s="19"/>
      <c r="B26" s="25"/>
      <c r="C26" s="11" t="s">
        <v>2</v>
      </c>
      <c r="D26" s="12">
        <v>198754.65</v>
      </c>
      <c r="E26" s="12">
        <v>193295.75</v>
      </c>
    </row>
    <row r="27" spans="1:5" ht="31.5" outlineLevel="7">
      <c r="A27" s="19"/>
      <c r="B27" s="25"/>
      <c r="C27" s="14" t="s">
        <v>9</v>
      </c>
      <c r="D27" s="12">
        <v>39068.78</v>
      </c>
      <c r="E27" s="12">
        <v>33711.910000000003</v>
      </c>
    </row>
    <row r="28" spans="1:5" ht="29.25" customHeight="1" outlineLevel="7">
      <c r="A28" s="19"/>
      <c r="B28" s="25"/>
      <c r="C28" s="14" t="s">
        <v>11</v>
      </c>
      <c r="D28" s="12">
        <v>119.36</v>
      </c>
      <c r="E28" s="12">
        <v>119.36</v>
      </c>
    </row>
    <row r="29" spans="1:5" ht="31.5" outlineLevel="7">
      <c r="A29" s="19"/>
      <c r="B29" s="25"/>
      <c r="C29" s="15" t="s">
        <v>17</v>
      </c>
      <c r="D29" s="12">
        <v>226.38</v>
      </c>
      <c r="E29" s="12">
        <v>226.38</v>
      </c>
    </row>
    <row r="30" spans="1:5" ht="15.75" collapsed="1">
      <c r="A30" s="19">
        <v>5</v>
      </c>
      <c r="B30" s="23" t="s">
        <v>18</v>
      </c>
      <c r="C30" s="9" t="s">
        <v>19</v>
      </c>
      <c r="D30" s="13">
        <f>D31+D32</f>
        <v>1637754.27</v>
      </c>
      <c r="E30" s="13">
        <f>E31+E32</f>
        <v>1627976.71</v>
      </c>
    </row>
    <row r="31" spans="1:5" ht="31.5" hidden="1" outlineLevel="7">
      <c r="A31" s="19"/>
      <c r="B31" s="25"/>
      <c r="C31" s="11" t="s">
        <v>9</v>
      </c>
      <c r="D31" s="12">
        <v>0</v>
      </c>
      <c r="E31" s="12">
        <v>0</v>
      </c>
    </row>
    <row r="32" spans="1:5" ht="31.5" outlineLevel="7">
      <c r="A32" s="19"/>
      <c r="B32" s="25"/>
      <c r="C32" s="11" t="s">
        <v>17</v>
      </c>
      <c r="D32" s="12">
        <v>1637754.27</v>
      </c>
      <c r="E32" s="12">
        <v>1627976.71</v>
      </c>
    </row>
    <row r="33" spans="1:5" ht="15.75">
      <c r="A33" s="16"/>
      <c r="B33" s="17" t="s">
        <v>20</v>
      </c>
      <c r="C33" s="17"/>
      <c r="D33" s="18">
        <f>D7+D20+D22+D25+D30</f>
        <v>3091684.7699999996</v>
      </c>
      <c r="E33" s="18">
        <f>E7+E20+E22+E25+E30</f>
        <v>2940800.63</v>
      </c>
    </row>
    <row r="34" spans="1:5" ht="12.75" customHeight="1">
      <c r="A34" s="6"/>
      <c r="B34" s="6"/>
      <c r="C34" s="6"/>
      <c r="D34" s="6"/>
      <c r="E34" s="6"/>
    </row>
    <row r="35" spans="1:5" ht="53.25" customHeight="1">
      <c r="A35" s="20" t="s">
        <v>33</v>
      </c>
      <c r="B35" s="20"/>
      <c r="C35" s="6"/>
      <c r="D35" s="6" t="s">
        <v>32</v>
      </c>
      <c r="E35" s="6"/>
    </row>
    <row r="36" spans="1:5" ht="12.75" customHeight="1">
      <c r="A36" s="6"/>
      <c r="B36" s="6"/>
      <c r="C36" s="6"/>
      <c r="D36" s="6"/>
      <c r="E36" s="6"/>
    </row>
    <row r="37" spans="1:5" ht="12.75" customHeight="1">
      <c r="A37" s="6"/>
      <c r="B37" s="6"/>
      <c r="C37" s="6"/>
      <c r="D37" s="6"/>
      <c r="E37" s="6"/>
    </row>
    <row r="38" spans="1:5" ht="12.75" customHeight="1">
      <c r="A38" s="6"/>
      <c r="B38" s="6"/>
      <c r="C38" s="6"/>
      <c r="D38" s="6"/>
      <c r="E38" s="6"/>
    </row>
    <row r="39" spans="1:5" ht="12.75" customHeight="1">
      <c r="A39" s="7" t="s">
        <v>34</v>
      </c>
      <c r="B39" s="7"/>
      <c r="C39" s="7"/>
      <c r="D39" s="6"/>
      <c r="E39" s="6"/>
    </row>
  </sheetData>
  <mergeCells count="12">
    <mergeCell ref="A30:A32"/>
    <mergeCell ref="A35:B35"/>
    <mergeCell ref="A1:E2"/>
    <mergeCell ref="A7:A19"/>
    <mergeCell ref="A20:A21"/>
    <mergeCell ref="A22:A24"/>
    <mergeCell ref="A25:A29"/>
    <mergeCell ref="B7:B19"/>
    <mergeCell ref="B20:B21"/>
    <mergeCell ref="B30:B32"/>
    <mergeCell ref="B25:B29"/>
    <mergeCell ref="B22:B24"/>
  </mergeCells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11fokpv</dc:creator>
  <dc:description>POI HSSF rep:2.52.0.316</dc:description>
  <cp:lastModifiedBy>Пользователь Windows</cp:lastModifiedBy>
  <cp:lastPrinted>2022-01-22T11:18:13Z</cp:lastPrinted>
  <dcterms:created xsi:type="dcterms:W3CDTF">2021-04-10T02:25:26Z</dcterms:created>
  <dcterms:modified xsi:type="dcterms:W3CDTF">2022-01-27T05:58:00Z</dcterms:modified>
</cp:coreProperties>
</file>