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9975" activeTab="5"/>
  </bookViews>
  <sheets>
    <sheet name="Январь" sheetId="15" r:id="rId1"/>
    <sheet name="Февраль" sheetId="16" r:id="rId2"/>
    <sheet name="Март" sheetId="18" r:id="rId3"/>
    <sheet name="Апрель" sheetId="19" r:id="rId4"/>
    <sheet name="Май" sheetId="17" r:id="rId5"/>
    <sheet name="Июнь" sheetId="20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B10" i="20"/>
  <c r="B9"/>
  <c r="H57"/>
  <c r="H55"/>
  <c r="H54"/>
  <c r="H53"/>
  <c r="H52"/>
  <c r="H51"/>
  <c r="H50"/>
  <c r="H49"/>
  <c r="H48"/>
  <c r="H47"/>
  <c r="H46"/>
  <c r="H45"/>
  <c r="H44"/>
  <c r="H43"/>
  <c r="H42"/>
  <c r="G41"/>
  <c r="F41"/>
  <c r="E41"/>
  <c r="B6"/>
  <c r="B7" s="1"/>
  <c r="B8" s="1"/>
  <c r="H57" i="19"/>
  <c r="H55"/>
  <c r="H54"/>
  <c r="H53"/>
  <c r="H52"/>
  <c r="H51"/>
  <c r="H50"/>
  <c r="H49"/>
  <c r="H48"/>
  <c r="H47"/>
  <c r="H46"/>
  <c r="H45"/>
  <c r="H44"/>
  <c r="H43"/>
  <c r="H42"/>
  <c r="G41"/>
  <c r="H41" s="1"/>
  <c r="F41"/>
  <c r="E41"/>
  <c r="B7"/>
  <c r="B8" s="1"/>
  <c r="B6"/>
  <c r="B8" i="17"/>
  <c r="H57" i="18"/>
  <c r="H55"/>
  <c r="H54"/>
  <c r="H53"/>
  <c r="H52"/>
  <c r="H51"/>
  <c r="H50"/>
  <c r="H49"/>
  <c r="H48"/>
  <c r="H47"/>
  <c r="H46"/>
  <c r="H45"/>
  <c r="H44"/>
  <c r="H43"/>
  <c r="H42"/>
  <c r="G41"/>
  <c r="F41"/>
  <c r="H41" s="1"/>
  <c r="E41"/>
  <c r="B7"/>
  <c r="B6"/>
  <c r="H41" i="20" l="1"/>
  <c r="B7" i="17"/>
  <c r="H57"/>
  <c r="H55"/>
  <c r="H54"/>
  <c r="H53"/>
  <c r="H52"/>
  <c r="H51"/>
  <c r="H50"/>
  <c r="H49"/>
  <c r="H48"/>
  <c r="H47"/>
  <c r="H46"/>
  <c r="H45"/>
  <c r="H44"/>
  <c r="H43"/>
  <c r="H42"/>
  <c r="G41"/>
  <c r="F41"/>
  <c r="E41"/>
  <c r="B6"/>
  <c r="B6" i="16"/>
  <c r="H57"/>
  <c r="H55"/>
  <c r="H54"/>
  <c r="H53"/>
  <c r="H52"/>
  <c r="H51"/>
  <c r="H50"/>
  <c r="H49"/>
  <c r="H48"/>
  <c r="H47"/>
  <c r="H46"/>
  <c r="H45"/>
  <c r="H44"/>
  <c r="H43"/>
  <c r="H42"/>
  <c r="G41"/>
  <c r="F41"/>
  <c r="E41"/>
  <c r="H57" i="15"/>
  <c r="H55"/>
  <c r="H54"/>
  <c r="H53"/>
  <c r="H52"/>
  <c r="H51"/>
  <c r="H50"/>
  <c r="H49"/>
  <c r="H48"/>
  <c r="H47"/>
  <c r="H46"/>
  <c r="H45"/>
  <c r="H44"/>
  <c r="H43"/>
  <c r="H42"/>
  <c r="G41"/>
  <c r="F41"/>
  <c r="E41"/>
  <c r="H41" i="17" l="1"/>
  <c r="H41" i="16"/>
  <c r="H41" i="15"/>
</calcChain>
</file>

<file path=xl/sharedStrings.xml><?xml version="1.0" encoding="utf-8"?>
<sst xmlns="http://schemas.openxmlformats.org/spreadsheetml/2006/main" count="330" uniqueCount="53">
  <si>
    <t>тыс.рублей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</si>
  <si>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</si>
  <si>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</si>
  <si>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</si>
  <si>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</si>
  <si>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</si>
  <si>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</si>
  <si>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</si>
  <si>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</si>
  <si>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</si>
  <si>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</si>
  <si>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</si>
  <si>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</si>
  <si>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доходов бюджета города Минусинска</t>
  </si>
  <si>
    <t>Динамика  исполнения налоговых и неналоговых доходов (тыс.руб.)</t>
  </si>
  <si>
    <t>2013 год</t>
  </si>
  <si>
    <t>2014 год</t>
  </si>
  <si>
    <t>2015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</si>
  <si>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</si>
  <si>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</si>
  <si>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</si>
  <si>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</si>
  <si>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</si>
  <si>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</si>
  <si>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</si>
  <si>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</si>
  <si>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</si>
  <si>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</si>
  <si>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</si>
  <si>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</si>
  <si>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Структура исполнения доходов городского бюджета (тыс.руб.)</t>
  </si>
  <si>
    <t>Первоначальный план</t>
  </si>
  <si>
    <t>Уточненный план</t>
  </si>
  <si>
    <t>Исполнение</t>
  </si>
  <si>
    <t xml:space="preserve">% исполнения </t>
  </si>
  <si>
    <t>Доходы, всего</t>
  </si>
  <si>
    <t>Налог на прибыль организаций</t>
  </si>
  <si>
    <t>Налог на доходы физических лиц</t>
  </si>
  <si>
    <t>Акцизы по подакцизным товарам</t>
  </si>
  <si>
    <t>Единый налог на вмененый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</si>
  <si>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</si>
  <si>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</si>
  <si>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</si>
  <si>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</si>
  <si>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</si>
  <si>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</si>
  <si>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</si>
  <si>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</si>
  <si>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Прочие налоговые доходы (госпошлина +задолженность)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</si>
  <si>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</si>
  <si>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</si>
  <si>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</si>
  <si>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2016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</si>
</sst>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66CC"/>
      </bottom>
      <diagonal/>
    </border>
    <border>
      <left/>
      <right/>
      <top style="medium">
        <color rgb="FF0066CC"/>
      </top>
      <bottom style="medium">
        <color rgb="FF0066CC"/>
      </bottom>
      <diagonal/>
    </border>
    <border>
      <left style="medium">
        <color rgb="FFFF0000"/>
      </left>
      <right/>
      <top style="medium">
        <color rgb="FF0066CC"/>
      </top>
      <bottom style="medium">
        <color rgb="FF0066CC"/>
      </bottom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0066CC"/>
      </top>
      <bottom style="medium">
        <color rgb="FF0066CC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theme="0"/>
      </bottom>
      <diagonal/>
    </border>
    <border>
      <left style="medium">
        <color rgb="FFFF0000"/>
      </left>
      <right style="medium">
        <color rgb="FFFF0000"/>
      </right>
      <top style="medium">
        <color theme="0"/>
      </top>
      <bottom/>
      <diagonal/>
    </border>
    <border>
      <left/>
      <right style="medium">
        <color rgb="FFFF0000"/>
      </right>
      <top style="medium">
        <color theme="0"/>
      </top>
      <bottom style="medium">
        <color theme="0"/>
      </bottom>
      <diagonal/>
    </border>
    <border>
      <left/>
      <right style="medium">
        <color rgb="FF0066FF"/>
      </right>
      <top/>
      <bottom/>
      <diagonal/>
    </border>
    <border>
      <left/>
      <right style="medium">
        <color rgb="FFFF0000"/>
      </right>
      <top style="medium">
        <color rgb="FF0066CC"/>
      </top>
      <bottom style="medium">
        <color rgb="FF0066CC"/>
      </bottom>
      <diagonal/>
    </border>
    <border>
      <left/>
      <right style="medium">
        <color rgb="FFFF0000"/>
      </right>
      <top style="medium">
        <color rgb="FF0066FF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4" xfId="0" applyFont="1" applyBorder="1"/>
    <xf numFmtId="4" fontId="1" fillId="0" borderId="11" xfId="0" applyNumberFormat="1" applyFont="1" applyBorder="1"/>
    <xf numFmtId="4" fontId="1" fillId="0" borderId="4" xfId="0" applyNumberFormat="1" applyFont="1" applyBorder="1"/>
    <xf numFmtId="4" fontId="1" fillId="0" borderId="10" xfId="0" applyNumberFormat="1" applyFont="1" applyBorder="1"/>
    <xf numFmtId="4" fontId="1" fillId="0" borderId="9" xfId="0" applyNumberFormat="1" applyFont="1" applyBorder="1"/>
    <xf numFmtId="4" fontId="1" fillId="0" borderId="7" xfId="0" applyNumberFormat="1" applyFont="1" applyBorder="1"/>
    <xf numFmtId="4" fontId="1" fillId="0" borderId="0" xfId="0" applyNumberFormat="1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0" xfId="0" applyFont="1" applyBorder="1"/>
    <xf numFmtId="0" fontId="4" fillId="0" borderId="0" xfId="0" applyFont="1"/>
    <xf numFmtId="0" fontId="4" fillId="0" borderId="15" xfId="0" applyFont="1" applyBorder="1"/>
    <xf numFmtId="0" fontId="3" fillId="0" borderId="15" xfId="0" applyFont="1" applyBorder="1" applyAlignment="1">
      <alignment horizontal="center"/>
    </xf>
    <xf numFmtId="4" fontId="4" fillId="0" borderId="15" xfId="0" applyNumberFormat="1" applyFont="1" applyBorder="1"/>
    <xf numFmtId="0" fontId="4" fillId="0" borderId="15" xfId="0" applyFont="1" applyBorder="1" applyAlignment="1">
      <alignment horizontal="center" vertical="center" wrapText="1"/>
    </xf>
    <xf numFmtId="164" fontId="4" fillId="0" borderId="17" xfId="0" applyNumberFormat="1" applyFont="1" applyFill="1" applyBorder="1"/>
    <xf numFmtId="4" fontId="0" fillId="0" borderId="15" xfId="0" applyNumberFormat="1" applyBorder="1"/>
    <xf numFmtId="0" fontId="1" fillId="2" borderId="0" xfId="0" applyFont="1" applyFill="1"/>
    <xf numFmtId="4" fontId="4" fillId="2" borderId="17" xfId="0" applyNumberFormat="1" applyFont="1" applyFill="1" applyBorder="1" applyAlignment="1">
      <alignment horizontal="right" wrapText="1"/>
    </xf>
    <xf numFmtId="164" fontId="4" fillId="2" borderId="17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" fontId="1" fillId="0" borderId="14" xfId="0" applyNumberFormat="1" applyFont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6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2" fillId="0" borderId="5" xfId="0" applyNumberFormat="1" applyFont="1" applyBorder="1" applyAlignment="1"/>
    <xf numFmtId="4" fontId="1" fillId="0" borderId="8" xfId="0" applyNumberFormat="1" applyFont="1" applyBorder="1"/>
    <xf numFmtId="4" fontId="1" fillId="0" borderId="5" xfId="0" applyNumberFormat="1" applyFont="1" applyBorder="1"/>
    <xf numFmtId="4" fontId="2" fillId="0" borderId="8" xfId="0" applyNumberFormat="1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1" fillId="0" borderId="5" xfId="0" applyFont="1" applyBorder="1"/>
    <xf numFmtId="0" fontId="1" fillId="0" borderId="8" xfId="0" applyFont="1" applyBorder="1"/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4" fillId="2" borderId="15" xfId="0" applyFont="1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0066FF"/>
      <color rgb="FF969696"/>
      <color rgb="FF66FF33"/>
      <color rgb="FF009999"/>
      <color rgb="FF00FFFF"/>
      <color rgb="FFCC0099"/>
      <color rgb="FFFF0000"/>
      <color rgb="FF0066CC"/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1090454576530152"/>
          <c:y val="2.9458729886490828E-2"/>
          <c:w val="0.74189833136143934"/>
          <c:h val="0.74331919670924906"/>
        </c:manualLayout>
      </c:layout>
      <c:lineChart>
        <c:grouping val="standard"/>
        <c:ser>
          <c:idx val="0"/>
          <c:order val="0"/>
          <c:tx>
            <c:strRef>
              <c:f>Январь!$C$21</c:f>
              <c:strCache>
                <c:ptCount val="1"/>
                <c:pt idx="0">
                  <c:v>2013 год</c:v>
                </c:pt>
              </c:strCache>
            </c:strRef>
          </c:tx>
          <c:marker>
            <c:symbol val="none"/>
          </c:marker>
          <c:cat>
            <c:strRef>
              <c:f>Январь!$B$22:$B$33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Январь!$C$22:$C$33</c:f>
              <c:numCache>
                <c:formatCode>#,##0.00</c:formatCode>
                <c:ptCount val="12"/>
                <c:pt idx="0">
                  <c:v>25365.61</c:v>
                </c:pt>
                <c:pt idx="1">
                  <c:v>55499.68</c:v>
                </c:pt>
                <c:pt idx="2">
                  <c:v>82866.820000000007</c:v>
                </c:pt>
                <c:pt idx="3">
                  <c:v>120783.7</c:v>
                </c:pt>
                <c:pt idx="4">
                  <c:v>145054.88</c:v>
                </c:pt>
                <c:pt idx="5">
                  <c:v>171601.15</c:v>
                </c:pt>
                <c:pt idx="6">
                  <c:v>212896.29</c:v>
                </c:pt>
                <c:pt idx="7">
                  <c:v>241497.72</c:v>
                </c:pt>
                <c:pt idx="8">
                  <c:v>267298.75</c:v>
                </c:pt>
                <c:pt idx="9">
                  <c:v>312511.06</c:v>
                </c:pt>
                <c:pt idx="10">
                  <c:v>342740.85</c:v>
                </c:pt>
                <c:pt idx="11">
                  <c:v>394183.9</c:v>
                </c:pt>
              </c:numCache>
            </c:numRef>
          </c:val>
        </c:ser>
        <c:ser>
          <c:idx val="1"/>
          <c:order val="1"/>
          <c:tx>
            <c:strRef>
              <c:f>Январь!$D$21</c:f>
              <c:strCache>
                <c:ptCount val="1"/>
                <c:pt idx="0">
                  <c:v>2014 год</c:v>
                </c:pt>
              </c:strCache>
            </c:strRef>
          </c:tx>
          <c:marker>
            <c:symbol val="none"/>
          </c:marker>
          <c:cat>
            <c:strRef>
              <c:f>Январь!$B$22:$B$33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Январь!$D$22:$D$33</c:f>
              <c:numCache>
                <c:formatCode>#,##0.00</c:formatCode>
                <c:ptCount val="12"/>
                <c:pt idx="0">
                  <c:v>25693.3</c:v>
                </c:pt>
                <c:pt idx="1">
                  <c:v>53224.33</c:v>
                </c:pt>
                <c:pt idx="2">
                  <c:v>84313.22</c:v>
                </c:pt>
                <c:pt idx="3">
                  <c:v>126422.09</c:v>
                </c:pt>
                <c:pt idx="4">
                  <c:v>158845.69</c:v>
                </c:pt>
                <c:pt idx="5">
                  <c:v>189847.55</c:v>
                </c:pt>
                <c:pt idx="6">
                  <c:v>237228.38</c:v>
                </c:pt>
                <c:pt idx="7">
                  <c:v>266660.90999999997</c:v>
                </c:pt>
                <c:pt idx="8">
                  <c:v>295541.78999999998</c:v>
                </c:pt>
                <c:pt idx="9">
                  <c:v>343578.75</c:v>
                </c:pt>
                <c:pt idx="10">
                  <c:v>376949.26</c:v>
                </c:pt>
                <c:pt idx="11">
                  <c:v>428671.45</c:v>
                </c:pt>
              </c:numCache>
            </c:numRef>
          </c:val>
        </c:ser>
        <c:ser>
          <c:idx val="2"/>
          <c:order val="2"/>
          <c:tx>
            <c:strRef>
              <c:f>Январь!$E$21</c:f>
              <c:strCache>
                <c:ptCount val="1"/>
                <c:pt idx="0">
                  <c:v>2015 год</c:v>
                </c:pt>
              </c:strCache>
            </c:strRef>
          </c:tx>
          <c:marker>
            <c:symbol val="none"/>
          </c:marker>
          <c:cat>
            <c:strRef>
              <c:f>Январь!$B$22:$B$33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Январь!$E$22:$E$33</c:f>
              <c:numCache>
                <c:formatCode>#,##0.00</c:formatCode>
                <c:ptCount val="12"/>
                <c:pt idx="0">
                  <c:v>24852.720000000001</c:v>
                </c:pt>
                <c:pt idx="1">
                  <c:v>51093.52</c:v>
                </c:pt>
                <c:pt idx="2">
                  <c:v>79852.42</c:v>
                </c:pt>
                <c:pt idx="3">
                  <c:v>118902.53</c:v>
                </c:pt>
                <c:pt idx="4">
                  <c:v>149394.79</c:v>
                </c:pt>
                <c:pt idx="5">
                  <c:v>177740.82</c:v>
                </c:pt>
                <c:pt idx="6">
                  <c:v>217748.53</c:v>
                </c:pt>
                <c:pt idx="7">
                  <c:v>240980.09</c:v>
                </c:pt>
                <c:pt idx="8">
                  <c:v>269067.12</c:v>
                </c:pt>
                <c:pt idx="9">
                  <c:v>310569.95</c:v>
                </c:pt>
                <c:pt idx="10">
                  <c:v>337500.81</c:v>
                </c:pt>
                <c:pt idx="11">
                  <c:v>383286.45</c:v>
                </c:pt>
              </c:numCache>
            </c:numRef>
          </c:val>
        </c:ser>
        <c:ser>
          <c:idx val="3"/>
          <c:order val="3"/>
          <c:tx>
            <c:strRef>
              <c:f>Январь!$F$21</c:f>
              <c:strCache>
                <c:ptCount val="1"/>
                <c:pt idx="0">
                  <c:v>2016 год</c:v>
                </c:pt>
              </c:strCache>
            </c:strRef>
          </c:tx>
          <c:marker>
            <c:symbol val="none"/>
          </c:marker>
          <c:cat>
            <c:strRef>
              <c:f>Январь!$B$22:$B$33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Январь!$F$22:$F$33</c:f>
              <c:numCache>
                <c:formatCode>#,##0.00</c:formatCode>
                <c:ptCount val="12"/>
                <c:pt idx="0">
                  <c:v>21386.43</c:v>
                </c:pt>
              </c:numCache>
            </c:numRef>
          </c:val>
        </c:ser>
        <c:marker val="1"/>
        <c:axId val="74814976"/>
        <c:axId val="74816512"/>
      </c:lineChart>
      <c:catAx>
        <c:axId val="74814976"/>
        <c:scaling>
          <c:orientation val="minMax"/>
        </c:scaling>
        <c:axPos val="b"/>
        <c:tickLblPos val="nextTo"/>
        <c:crossAx val="74816512"/>
        <c:crosses val="autoZero"/>
        <c:auto val="1"/>
        <c:lblAlgn val="ctr"/>
        <c:lblOffset val="100"/>
      </c:catAx>
      <c:valAx>
        <c:axId val="74816512"/>
        <c:scaling>
          <c:orientation val="minMax"/>
        </c:scaling>
        <c:axPos val="l"/>
        <c:majorGridlines/>
        <c:numFmt formatCode="#,##0.00" sourceLinked="1"/>
        <c:tickLblPos val="nextTo"/>
        <c:crossAx val="748149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600245869870295"/>
          <c:y val="1.5985644230620485E-2"/>
          <c:w val="0.28743538132412288"/>
          <c:h val="0.9217054820966436"/>
        </c:manualLayout>
      </c:layout>
      <c:bar3DChart>
        <c:barDir val="col"/>
        <c:grouping val="stacked"/>
        <c:ser>
          <c:idx val="16"/>
          <c:order val="0"/>
          <c:tx>
            <c:strRef>
              <c:f>Май!$B$57:$D$57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0066FF"/>
            </a:solidFill>
          </c:spPr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Май!$E$57:$G$57</c:f>
              <c:numCache>
                <c:formatCode>#,##0.00</c:formatCode>
                <c:ptCount val="3"/>
                <c:pt idx="0">
                  <c:v>1250490.3999999999</c:v>
                </c:pt>
                <c:pt idx="1">
                  <c:v>1385635</c:v>
                </c:pt>
                <c:pt idx="2">
                  <c:v>459290.54</c:v>
                </c:pt>
              </c:numCache>
            </c:numRef>
          </c:val>
        </c:ser>
        <c:ser>
          <c:idx val="15"/>
          <c:order val="1"/>
          <c:tx>
            <c:strRef>
              <c:f>Май!$B$56:$D$56</c:f>
              <c:strCache>
                <c:ptCount val="1"/>
                <c:pt idx="0">
                  <c:v>Прочие неналоговые доходы</c:v>
                </c:pt>
              </c:strCache>
            </c:strRef>
          </c:tx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Май!$E$56:$G$56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737.77</c:v>
                </c:pt>
              </c:numCache>
            </c:numRef>
          </c:val>
        </c:ser>
        <c:ser>
          <c:idx val="14"/>
          <c:order val="2"/>
          <c:tx>
            <c:strRef>
              <c:f>Май!$B$55:$D$55</c:f>
              <c:strCache>
                <c:ptCount val="1"/>
                <c:pt idx="0">
                  <c:v>Штрафы, санкции, возмещение ущерба</c:v>
                </c:pt>
              </c:strCache>
            </c:strRef>
          </c:tx>
          <c:spPr>
            <a:solidFill>
              <a:srgbClr val="969696"/>
            </a:solidFill>
          </c:spPr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Май!$E$55:$G$55</c:f>
              <c:numCache>
                <c:formatCode>#,##0.00</c:formatCode>
                <c:ptCount val="3"/>
                <c:pt idx="0">
                  <c:v>9357.7999999999993</c:v>
                </c:pt>
                <c:pt idx="1">
                  <c:v>9357.7999999999993</c:v>
                </c:pt>
                <c:pt idx="2">
                  <c:v>3006.3</c:v>
                </c:pt>
              </c:numCache>
            </c:numRef>
          </c:val>
        </c:ser>
        <c:ser>
          <c:idx val="13"/>
          <c:order val="3"/>
          <c:tx>
            <c:strRef>
              <c:f>Май!$B$54:$D$54</c:f>
              <c:strCache>
                <c:ptCount val="1"/>
                <c:pt idx="0">
                  <c:v>Доходы от продажи материальных и нематериальных активов</c:v>
                </c:pt>
              </c:strCache>
            </c:strRef>
          </c:tx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Май!$E$54:$G$54</c:f>
              <c:numCache>
                <c:formatCode>#,##0.00</c:formatCode>
                <c:ptCount val="3"/>
                <c:pt idx="0">
                  <c:v>1440</c:v>
                </c:pt>
                <c:pt idx="1">
                  <c:v>6872.9</c:v>
                </c:pt>
                <c:pt idx="2">
                  <c:v>1739.42</c:v>
                </c:pt>
              </c:numCache>
            </c:numRef>
          </c:val>
        </c:ser>
        <c:ser>
          <c:idx val="12"/>
          <c:order val="4"/>
          <c:tx>
            <c:strRef>
              <c:f>Май!$B$53:$D$53</c:f>
              <c:strCache>
                <c:ptCount val="1"/>
                <c:pt idx="0">
                  <c:v>Доходы от оказания платных услуг и компенсации затрат государства</c:v>
                </c:pt>
              </c:strCache>
            </c:strRef>
          </c:tx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Май!$E$53:$G$53</c:f>
              <c:numCache>
                <c:formatCode>#,##0.00</c:formatCode>
                <c:ptCount val="3"/>
                <c:pt idx="0">
                  <c:v>1620.25</c:v>
                </c:pt>
                <c:pt idx="1">
                  <c:v>4841.6000000000004</c:v>
                </c:pt>
                <c:pt idx="2">
                  <c:v>2558.16</c:v>
                </c:pt>
              </c:numCache>
            </c:numRef>
          </c:val>
        </c:ser>
        <c:ser>
          <c:idx val="11"/>
          <c:order val="5"/>
          <c:tx>
            <c:strRef>
              <c:f>Май!$B$52:$D$52</c:f>
              <c:strCache>
                <c:ptCount val="1"/>
                <c:pt idx="0">
                  <c:v>Платежи при пользовании природными ресурсами</c:v>
                </c:pt>
              </c:strCache>
            </c:strRef>
          </c:tx>
          <c:spPr>
            <a:solidFill>
              <a:srgbClr val="66FF33"/>
            </a:solidFill>
          </c:spPr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Май!$E$52:$G$52</c:f>
              <c:numCache>
                <c:formatCode>#,##0.00</c:formatCode>
                <c:ptCount val="3"/>
                <c:pt idx="0">
                  <c:v>209</c:v>
                </c:pt>
                <c:pt idx="1">
                  <c:v>209</c:v>
                </c:pt>
                <c:pt idx="2">
                  <c:v>281.86</c:v>
                </c:pt>
              </c:numCache>
            </c:numRef>
          </c:val>
        </c:ser>
        <c:ser>
          <c:idx val="10"/>
          <c:order val="6"/>
          <c:tx>
            <c:strRef>
              <c:f>Май!$B$51:$D$51</c:f>
              <c:strCache>
                <c:ptCount val="1"/>
                <c:pt idx="0">
                  <c:v>Доходы от использования имущества, находящегося в государственной и муниципальной собственности</c:v>
                </c:pt>
              </c:strCache>
            </c:strRef>
          </c:tx>
          <c:spPr>
            <a:solidFill>
              <a:srgbClr val="009999"/>
            </a:solidFill>
          </c:spPr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Май!$E$51:$G$51</c:f>
              <c:numCache>
                <c:formatCode>#,##0.00</c:formatCode>
                <c:ptCount val="3"/>
                <c:pt idx="0">
                  <c:v>70853.02</c:v>
                </c:pt>
                <c:pt idx="1">
                  <c:v>70853.02</c:v>
                </c:pt>
                <c:pt idx="2">
                  <c:v>19697.68</c:v>
                </c:pt>
              </c:numCache>
            </c:numRef>
          </c:val>
        </c:ser>
        <c:ser>
          <c:idx val="9"/>
          <c:order val="7"/>
          <c:tx>
            <c:strRef>
              <c:f>Май!$B$50:$D$50</c:f>
              <c:strCache>
                <c:ptCount val="1"/>
                <c:pt idx="0">
                  <c:v>Прочие налоговые доходы (госпошлина +задолженность)</c:v>
                </c:pt>
              </c:strCache>
            </c:strRef>
          </c:tx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Май!$E$50:$G$50</c:f>
              <c:numCache>
                <c:formatCode>#,##0.00</c:formatCode>
                <c:ptCount val="3"/>
                <c:pt idx="0">
                  <c:v>19018.3</c:v>
                </c:pt>
                <c:pt idx="1">
                  <c:v>19018.3</c:v>
                </c:pt>
                <c:pt idx="2">
                  <c:v>5485.27</c:v>
                </c:pt>
              </c:numCache>
            </c:numRef>
          </c:val>
        </c:ser>
        <c:ser>
          <c:idx val="8"/>
          <c:order val="8"/>
          <c:tx>
            <c:strRef>
              <c:f>Май!$B$49:$D$49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Май!$E$49:$G$49</c:f>
              <c:numCache>
                <c:formatCode>#,##0.00</c:formatCode>
                <c:ptCount val="3"/>
                <c:pt idx="0">
                  <c:v>16980.71</c:v>
                </c:pt>
                <c:pt idx="1">
                  <c:v>16980.71</c:v>
                </c:pt>
                <c:pt idx="2">
                  <c:v>4618.7700000000004</c:v>
                </c:pt>
              </c:numCache>
            </c:numRef>
          </c:val>
        </c:ser>
        <c:ser>
          <c:idx val="7"/>
          <c:order val="9"/>
          <c:tx>
            <c:strRef>
              <c:f>Май!$B$48:$D$48</c:f>
              <c:strCache>
                <c:ptCount val="1"/>
                <c:pt idx="0">
                  <c:v>Налог на имущество физических лиц</c:v>
                </c:pt>
              </c:strCache>
            </c:strRef>
          </c:tx>
          <c:spPr>
            <a:solidFill>
              <a:srgbClr val="CC0099"/>
            </a:solidFill>
          </c:spPr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Май!$E$48:$G$48</c:f>
              <c:numCache>
                <c:formatCode>#,##0.00</c:formatCode>
                <c:ptCount val="3"/>
                <c:pt idx="0">
                  <c:v>8355.6</c:v>
                </c:pt>
                <c:pt idx="1">
                  <c:v>8355.6</c:v>
                </c:pt>
                <c:pt idx="2">
                  <c:v>536.16999999999996</c:v>
                </c:pt>
              </c:numCache>
            </c:numRef>
          </c:val>
        </c:ser>
        <c:ser>
          <c:idx val="6"/>
          <c:order val="10"/>
          <c:tx>
            <c:strRef>
              <c:f>Май!$B$47:$D$47</c:f>
              <c:strCache>
                <c:ptCount val="1"/>
                <c:pt idx="0">
                  <c:v>Налог, взимаемый в связи с применением патентной системы налогообложения</c:v>
                </c:pt>
              </c:strCache>
            </c:strRef>
          </c:tx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Май!$E$47:$G$47</c:f>
              <c:numCache>
                <c:formatCode>#,##0.00</c:formatCode>
                <c:ptCount val="3"/>
                <c:pt idx="0">
                  <c:v>1078.2</c:v>
                </c:pt>
                <c:pt idx="1">
                  <c:v>1078.2</c:v>
                </c:pt>
                <c:pt idx="2">
                  <c:v>523.77</c:v>
                </c:pt>
              </c:numCache>
            </c:numRef>
          </c:val>
        </c:ser>
        <c:ser>
          <c:idx val="5"/>
          <c:order val="11"/>
          <c:tx>
            <c:strRef>
              <c:f>Май!$B$46:$D$46</c:f>
              <c:strCache>
                <c:ptCount val="1"/>
                <c:pt idx="0">
                  <c:v>Единый сельскохозяйственный налог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Май!$E$46:$G$46</c:f>
              <c:numCache>
                <c:formatCode>#,##0.00</c:formatCode>
                <c:ptCount val="3"/>
                <c:pt idx="0">
                  <c:v>625.70000000000005</c:v>
                </c:pt>
                <c:pt idx="1">
                  <c:v>625.70000000000005</c:v>
                </c:pt>
                <c:pt idx="2">
                  <c:v>383.31</c:v>
                </c:pt>
              </c:numCache>
            </c:numRef>
          </c:val>
        </c:ser>
        <c:ser>
          <c:idx val="1"/>
          <c:order val="12"/>
          <c:tx>
            <c:strRef>
              <c:f>Май!$B$45:$D$45</c:f>
              <c:strCache>
                <c:ptCount val="1"/>
                <c:pt idx="0">
                  <c:v>Единый налог на вмененый доход для отдельных видов деятельности</c:v>
                </c:pt>
              </c:strCache>
            </c:strRef>
          </c:tx>
          <c:spPr>
            <a:solidFill>
              <a:srgbClr val="FF66FF"/>
            </a:solidFill>
          </c:spPr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Май!$E$45:$G$45</c:f>
              <c:numCache>
                <c:formatCode>#,##0.00</c:formatCode>
                <c:ptCount val="3"/>
                <c:pt idx="0">
                  <c:v>40121.82</c:v>
                </c:pt>
                <c:pt idx="1">
                  <c:v>40121.82</c:v>
                </c:pt>
                <c:pt idx="2">
                  <c:v>18156.47</c:v>
                </c:pt>
              </c:numCache>
            </c:numRef>
          </c:val>
        </c:ser>
        <c:ser>
          <c:idx val="0"/>
          <c:order val="13"/>
          <c:tx>
            <c:strRef>
              <c:f>Май!$B$44:$D$44</c:f>
              <c:strCache>
                <c:ptCount val="1"/>
                <c:pt idx="0">
                  <c:v>Акцизы по подакцизным товарам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Май!$E$44:$G$44</c:f>
              <c:numCache>
                <c:formatCode>#,##0.00</c:formatCode>
                <c:ptCount val="3"/>
                <c:pt idx="0">
                  <c:v>24569.4</c:v>
                </c:pt>
                <c:pt idx="1">
                  <c:v>24569.4</c:v>
                </c:pt>
                <c:pt idx="2">
                  <c:v>9454.65</c:v>
                </c:pt>
              </c:numCache>
            </c:numRef>
          </c:val>
        </c:ser>
        <c:ser>
          <c:idx val="4"/>
          <c:order val="14"/>
          <c:tx>
            <c:strRef>
              <c:f>Май!$B$43:$D$43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Май!$E$43:$G$43</c:f>
              <c:numCache>
                <c:formatCode>#,##0.00</c:formatCode>
                <c:ptCount val="3"/>
                <c:pt idx="0">
                  <c:v>216211.1</c:v>
                </c:pt>
                <c:pt idx="1">
                  <c:v>216211.1</c:v>
                </c:pt>
                <c:pt idx="2">
                  <c:v>76017.649999999994</c:v>
                </c:pt>
              </c:numCache>
            </c:numRef>
          </c:val>
        </c:ser>
        <c:ser>
          <c:idx val="3"/>
          <c:order val="15"/>
          <c:tx>
            <c:strRef>
              <c:f>Май!$B$42:$D$42</c:f>
              <c:strCache>
                <c:ptCount val="1"/>
                <c:pt idx="0">
                  <c:v>Налог на прибыль организаций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Май!$E$40:$G$40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Май!$E$42:$G$42</c:f>
              <c:numCache>
                <c:formatCode>#,##0.00</c:formatCode>
                <c:ptCount val="3"/>
                <c:pt idx="0">
                  <c:v>4347.8</c:v>
                </c:pt>
                <c:pt idx="1">
                  <c:v>4347.8</c:v>
                </c:pt>
                <c:pt idx="2">
                  <c:v>1040.32</c:v>
                </c:pt>
              </c:numCache>
            </c:numRef>
          </c:val>
        </c:ser>
        <c:shape val="box"/>
        <c:axId val="76339840"/>
        <c:axId val="76235136"/>
        <c:axId val="0"/>
      </c:bar3DChart>
      <c:catAx>
        <c:axId val="76339840"/>
        <c:scaling>
          <c:orientation val="minMax"/>
        </c:scaling>
        <c:axPos val="b"/>
        <c:tickLblPos val="nextTo"/>
        <c:crossAx val="76235136"/>
        <c:crosses val="autoZero"/>
        <c:auto val="1"/>
        <c:lblAlgn val="ctr"/>
        <c:lblOffset val="100"/>
      </c:catAx>
      <c:valAx>
        <c:axId val="76235136"/>
        <c:scaling>
          <c:orientation val="minMax"/>
        </c:scaling>
        <c:axPos val="l"/>
        <c:majorGridlines/>
        <c:numFmt formatCode="#,##0.00" sourceLinked="1"/>
        <c:tickLblPos val="nextTo"/>
        <c:crossAx val="7633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80994124375425"/>
          <c:y val="2.060895065482563E-3"/>
          <c:w val="0.43590318732387268"/>
          <c:h val="0.99540632012459207"/>
        </c:manualLayout>
      </c:layout>
    </c:legend>
    <c:plotVisOnly val="1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1090454576530152"/>
          <c:y val="2.9458729886490828E-2"/>
          <c:w val="0.74189833136144012"/>
          <c:h val="0.74331919670924906"/>
        </c:manualLayout>
      </c:layout>
      <c:lineChart>
        <c:grouping val="standard"/>
        <c:ser>
          <c:idx val="0"/>
          <c:order val="0"/>
          <c:tx>
            <c:strRef>
              <c:f>Июнь!$C$21</c:f>
              <c:strCache>
                <c:ptCount val="1"/>
                <c:pt idx="0">
                  <c:v>2013 год</c:v>
                </c:pt>
              </c:strCache>
            </c:strRef>
          </c:tx>
          <c:marker>
            <c:symbol val="none"/>
          </c:marker>
          <c:cat>
            <c:strRef>
              <c:f>Июнь!$B$22:$B$33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Июнь!$C$22:$C$33</c:f>
              <c:numCache>
                <c:formatCode>#,##0.00</c:formatCode>
                <c:ptCount val="12"/>
                <c:pt idx="0">
                  <c:v>25365.61</c:v>
                </c:pt>
                <c:pt idx="1">
                  <c:v>55499.68</c:v>
                </c:pt>
                <c:pt idx="2">
                  <c:v>82866.820000000007</c:v>
                </c:pt>
                <c:pt idx="3">
                  <c:v>120783.7</c:v>
                </c:pt>
                <c:pt idx="4">
                  <c:v>145054.88</c:v>
                </c:pt>
                <c:pt idx="5">
                  <c:v>171601.15</c:v>
                </c:pt>
                <c:pt idx="6">
                  <c:v>212896.29</c:v>
                </c:pt>
                <c:pt idx="7">
                  <c:v>241497.72</c:v>
                </c:pt>
                <c:pt idx="8">
                  <c:v>267298.75</c:v>
                </c:pt>
                <c:pt idx="9">
                  <c:v>312511.06</c:v>
                </c:pt>
                <c:pt idx="10">
                  <c:v>342740.85</c:v>
                </c:pt>
                <c:pt idx="11">
                  <c:v>394183.9</c:v>
                </c:pt>
              </c:numCache>
            </c:numRef>
          </c:val>
        </c:ser>
        <c:ser>
          <c:idx val="1"/>
          <c:order val="1"/>
          <c:tx>
            <c:strRef>
              <c:f>Июнь!$D$21</c:f>
              <c:strCache>
                <c:ptCount val="1"/>
                <c:pt idx="0">
                  <c:v>2014 год</c:v>
                </c:pt>
              </c:strCache>
            </c:strRef>
          </c:tx>
          <c:marker>
            <c:symbol val="none"/>
          </c:marker>
          <c:cat>
            <c:strRef>
              <c:f>Июнь!$B$22:$B$33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Июнь!$D$22:$D$33</c:f>
              <c:numCache>
                <c:formatCode>#,##0.00</c:formatCode>
                <c:ptCount val="12"/>
                <c:pt idx="0">
                  <c:v>25693.3</c:v>
                </c:pt>
                <c:pt idx="1">
                  <c:v>53224.33</c:v>
                </c:pt>
                <c:pt idx="2">
                  <c:v>84313.22</c:v>
                </c:pt>
                <c:pt idx="3">
                  <c:v>126422.09</c:v>
                </c:pt>
                <c:pt idx="4">
                  <c:v>158845.69</c:v>
                </c:pt>
                <c:pt idx="5">
                  <c:v>189847.55</c:v>
                </c:pt>
                <c:pt idx="6">
                  <c:v>237228.38</c:v>
                </c:pt>
                <c:pt idx="7">
                  <c:v>266660.90999999997</c:v>
                </c:pt>
                <c:pt idx="8">
                  <c:v>295541.78999999998</c:v>
                </c:pt>
                <c:pt idx="9">
                  <c:v>343578.75</c:v>
                </c:pt>
                <c:pt idx="10">
                  <c:v>376949.26</c:v>
                </c:pt>
                <c:pt idx="11">
                  <c:v>428671.45</c:v>
                </c:pt>
              </c:numCache>
            </c:numRef>
          </c:val>
        </c:ser>
        <c:ser>
          <c:idx val="2"/>
          <c:order val="2"/>
          <c:tx>
            <c:strRef>
              <c:f>Июнь!$E$21</c:f>
              <c:strCache>
                <c:ptCount val="1"/>
                <c:pt idx="0">
                  <c:v>2015 год</c:v>
                </c:pt>
              </c:strCache>
            </c:strRef>
          </c:tx>
          <c:marker>
            <c:symbol val="none"/>
          </c:marker>
          <c:cat>
            <c:strRef>
              <c:f>Июнь!$B$22:$B$33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Июнь!$E$22:$E$33</c:f>
              <c:numCache>
                <c:formatCode>#,##0.00</c:formatCode>
                <c:ptCount val="12"/>
                <c:pt idx="0">
                  <c:v>24852.720000000001</c:v>
                </c:pt>
                <c:pt idx="1">
                  <c:v>51093.52</c:v>
                </c:pt>
                <c:pt idx="2">
                  <c:v>79852.42</c:v>
                </c:pt>
                <c:pt idx="3">
                  <c:v>118902.53</c:v>
                </c:pt>
                <c:pt idx="4">
                  <c:v>149394.79</c:v>
                </c:pt>
                <c:pt idx="5">
                  <c:v>177740.82</c:v>
                </c:pt>
                <c:pt idx="6">
                  <c:v>217748.53</c:v>
                </c:pt>
                <c:pt idx="7">
                  <c:v>240980.09</c:v>
                </c:pt>
                <c:pt idx="8">
                  <c:v>269067.12</c:v>
                </c:pt>
                <c:pt idx="9">
                  <c:v>310569.95</c:v>
                </c:pt>
                <c:pt idx="10">
                  <c:v>337500.81</c:v>
                </c:pt>
                <c:pt idx="11">
                  <c:v>383286.45</c:v>
                </c:pt>
              </c:numCache>
            </c:numRef>
          </c:val>
        </c:ser>
        <c:ser>
          <c:idx val="3"/>
          <c:order val="3"/>
          <c:tx>
            <c:strRef>
              <c:f>Июнь!$F$21</c:f>
              <c:strCache>
                <c:ptCount val="1"/>
                <c:pt idx="0">
                  <c:v>2016 год</c:v>
                </c:pt>
              </c:strCache>
            </c:strRef>
          </c:tx>
          <c:marker>
            <c:symbol val="none"/>
          </c:marker>
          <c:cat>
            <c:strRef>
              <c:f>Июнь!$B$22:$B$33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Июнь!$F$22:$F$33</c:f>
              <c:numCache>
                <c:formatCode>#,##0.00</c:formatCode>
                <c:ptCount val="12"/>
                <c:pt idx="0">
                  <c:v>21386.43</c:v>
                </c:pt>
                <c:pt idx="1">
                  <c:v>49948.38</c:v>
                </c:pt>
                <c:pt idx="2">
                  <c:v>78283.02</c:v>
                </c:pt>
                <c:pt idx="3">
                  <c:v>115699.07</c:v>
                </c:pt>
                <c:pt idx="4">
                  <c:v>144237.59</c:v>
                </c:pt>
                <c:pt idx="5">
                  <c:v>170593.09</c:v>
                </c:pt>
              </c:numCache>
            </c:numRef>
          </c:val>
        </c:ser>
        <c:marker val="1"/>
        <c:axId val="81110144"/>
        <c:axId val="81111680"/>
      </c:lineChart>
      <c:catAx>
        <c:axId val="81110144"/>
        <c:scaling>
          <c:orientation val="minMax"/>
        </c:scaling>
        <c:axPos val="b"/>
        <c:tickLblPos val="nextTo"/>
        <c:crossAx val="81111680"/>
        <c:crosses val="autoZero"/>
        <c:auto val="1"/>
        <c:lblAlgn val="ctr"/>
        <c:lblOffset val="100"/>
      </c:catAx>
      <c:valAx>
        <c:axId val="81111680"/>
        <c:scaling>
          <c:orientation val="minMax"/>
        </c:scaling>
        <c:axPos val="l"/>
        <c:majorGridlines/>
        <c:numFmt formatCode="#,##0.00" sourceLinked="1"/>
        <c:tickLblPos val="nextTo"/>
        <c:crossAx val="81110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600245869870295"/>
          <c:y val="1.5985644230620485E-2"/>
          <c:w val="0.28743538132412288"/>
          <c:h val="0.9217054820966436"/>
        </c:manualLayout>
      </c:layout>
      <c:bar3DChart>
        <c:barDir val="col"/>
        <c:grouping val="stacked"/>
        <c:ser>
          <c:idx val="16"/>
          <c:order val="0"/>
          <c:tx>
            <c:strRef>
              <c:f>Июнь!$B$57:$D$57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0066FF"/>
            </a:solidFill>
          </c:spPr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Июнь!$E$57:$G$57</c:f>
              <c:numCache>
                <c:formatCode>#,##0.00</c:formatCode>
                <c:ptCount val="3"/>
                <c:pt idx="0">
                  <c:v>1250490.3999999999</c:v>
                </c:pt>
                <c:pt idx="1">
                  <c:v>1395791.4</c:v>
                </c:pt>
                <c:pt idx="2">
                  <c:v>613113.76</c:v>
                </c:pt>
              </c:numCache>
            </c:numRef>
          </c:val>
        </c:ser>
        <c:ser>
          <c:idx val="15"/>
          <c:order val="1"/>
          <c:tx>
            <c:strRef>
              <c:f>Июнь!$B$56:$D$56</c:f>
              <c:strCache>
                <c:ptCount val="1"/>
                <c:pt idx="0">
                  <c:v>Прочие неналоговые доходы</c:v>
                </c:pt>
              </c:strCache>
            </c:strRef>
          </c:tx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Июнь!$E$56:$G$56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775.34</c:v>
                </c:pt>
              </c:numCache>
            </c:numRef>
          </c:val>
        </c:ser>
        <c:ser>
          <c:idx val="14"/>
          <c:order val="2"/>
          <c:tx>
            <c:strRef>
              <c:f>Июнь!$B$55:$D$55</c:f>
              <c:strCache>
                <c:ptCount val="1"/>
                <c:pt idx="0">
                  <c:v>Штрафы, санкции, возмещение ущерба</c:v>
                </c:pt>
              </c:strCache>
            </c:strRef>
          </c:tx>
          <c:spPr>
            <a:solidFill>
              <a:srgbClr val="969696"/>
            </a:solidFill>
          </c:spPr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Июнь!$E$55:$G$55</c:f>
              <c:numCache>
                <c:formatCode>#,##0.00</c:formatCode>
                <c:ptCount val="3"/>
                <c:pt idx="0">
                  <c:v>9357.7999999999993</c:v>
                </c:pt>
                <c:pt idx="1">
                  <c:v>9357.7999999999993</c:v>
                </c:pt>
                <c:pt idx="2">
                  <c:v>3603.4</c:v>
                </c:pt>
              </c:numCache>
            </c:numRef>
          </c:val>
        </c:ser>
        <c:ser>
          <c:idx val="13"/>
          <c:order val="3"/>
          <c:tx>
            <c:strRef>
              <c:f>Июнь!$B$54:$D$54</c:f>
              <c:strCache>
                <c:ptCount val="1"/>
                <c:pt idx="0">
                  <c:v>Доходы от продажи материальных и нематериальных активов</c:v>
                </c:pt>
              </c:strCache>
            </c:strRef>
          </c:tx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Июнь!$E$54:$G$54</c:f>
              <c:numCache>
                <c:formatCode>#,##0.00</c:formatCode>
                <c:ptCount val="3"/>
                <c:pt idx="0">
                  <c:v>1440</c:v>
                </c:pt>
                <c:pt idx="1">
                  <c:v>6872.88</c:v>
                </c:pt>
                <c:pt idx="2">
                  <c:v>2547</c:v>
                </c:pt>
              </c:numCache>
            </c:numRef>
          </c:val>
        </c:ser>
        <c:ser>
          <c:idx val="12"/>
          <c:order val="4"/>
          <c:tx>
            <c:strRef>
              <c:f>Июнь!$B$53:$D$53</c:f>
              <c:strCache>
                <c:ptCount val="1"/>
                <c:pt idx="0">
                  <c:v>Доходы от оказания платных услуг и компенсации затрат государства</c:v>
                </c:pt>
              </c:strCache>
            </c:strRef>
          </c:tx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Июнь!$E$53:$G$53</c:f>
              <c:numCache>
                <c:formatCode>#,##0.00</c:formatCode>
                <c:ptCount val="3"/>
                <c:pt idx="0">
                  <c:v>1620.25</c:v>
                </c:pt>
                <c:pt idx="1">
                  <c:v>4841.57</c:v>
                </c:pt>
                <c:pt idx="2">
                  <c:v>3743.35</c:v>
                </c:pt>
              </c:numCache>
            </c:numRef>
          </c:val>
        </c:ser>
        <c:ser>
          <c:idx val="11"/>
          <c:order val="5"/>
          <c:tx>
            <c:strRef>
              <c:f>Июнь!$B$52:$D$52</c:f>
              <c:strCache>
                <c:ptCount val="1"/>
                <c:pt idx="0">
                  <c:v>Платежи при пользовании природными ресурсами</c:v>
                </c:pt>
              </c:strCache>
            </c:strRef>
          </c:tx>
          <c:spPr>
            <a:solidFill>
              <a:srgbClr val="66FF33"/>
            </a:solidFill>
          </c:spPr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Июнь!$E$52:$G$52</c:f>
              <c:numCache>
                <c:formatCode>#,##0.00</c:formatCode>
                <c:ptCount val="3"/>
                <c:pt idx="0">
                  <c:v>209</c:v>
                </c:pt>
                <c:pt idx="1">
                  <c:v>209</c:v>
                </c:pt>
                <c:pt idx="2">
                  <c:v>299.23</c:v>
                </c:pt>
              </c:numCache>
            </c:numRef>
          </c:val>
        </c:ser>
        <c:ser>
          <c:idx val="10"/>
          <c:order val="6"/>
          <c:tx>
            <c:strRef>
              <c:f>Июнь!$B$51:$D$51</c:f>
              <c:strCache>
                <c:ptCount val="1"/>
                <c:pt idx="0">
                  <c:v>Доходы от использования имущества, находящегося в государственной и муниципальной собственности</c:v>
                </c:pt>
              </c:strCache>
            </c:strRef>
          </c:tx>
          <c:spPr>
            <a:solidFill>
              <a:srgbClr val="009999"/>
            </a:solidFill>
          </c:spPr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Июнь!$E$51:$G$51</c:f>
              <c:numCache>
                <c:formatCode>#,##0.00</c:formatCode>
                <c:ptCount val="3"/>
                <c:pt idx="0">
                  <c:v>70853.02</c:v>
                </c:pt>
                <c:pt idx="1">
                  <c:v>70853.02</c:v>
                </c:pt>
                <c:pt idx="2">
                  <c:v>23941.87</c:v>
                </c:pt>
              </c:numCache>
            </c:numRef>
          </c:val>
        </c:ser>
        <c:ser>
          <c:idx val="9"/>
          <c:order val="7"/>
          <c:tx>
            <c:strRef>
              <c:f>Июнь!$B$50:$D$50</c:f>
              <c:strCache>
                <c:ptCount val="1"/>
                <c:pt idx="0">
                  <c:v>Прочие налоговые доходы (госпошлина +задолженность)</c:v>
                </c:pt>
              </c:strCache>
            </c:strRef>
          </c:tx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Июнь!$E$50:$G$50</c:f>
              <c:numCache>
                <c:formatCode>#,##0.00</c:formatCode>
                <c:ptCount val="3"/>
                <c:pt idx="0">
                  <c:v>19018.3</c:v>
                </c:pt>
                <c:pt idx="1">
                  <c:v>19018.3</c:v>
                </c:pt>
                <c:pt idx="2">
                  <c:v>6458.21</c:v>
                </c:pt>
              </c:numCache>
            </c:numRef>
          </c:val>
        </c:ser>
        <c:ser>
          <c:idx val="8"/>
          <c:order val="8"/>
          <c:tx>
            <c:strRef>
              <c:f>Июнь!$B$49:$D$49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Июнь!$E$49:$G$49</c:f>
              <c:numCache>
                <c:formatCode>#,##0.00</c:formatCode>
                <c:ptCount val="3"/>
                <c:pt idx="0">
                  <c:v>16980.71</c:v>
                </c:pt>
                <c:pt idx="1">
                  <c:v>16980.71</c:v>
                </c:pt>
                <c:pt idx="2">
                  <c:v>4821.68</c:v>
                </c:pt>
              </c:numCache>
            </c:numRef>
          </c:val>
        </c:ser>
        <c:ser>
          <c:idx val="7"/>
          <c:order val="9"/>
          <c:tx>
            <c:strRef>
              <c:f>Июнь!$B$48:$D$48</c:f>
              <c:strCache>
                <c:ptCount val="1"/>
                <c:pt idx="0">
                  <c:v>Налог на имущество физических лиц</c:v>
                </c:pt>
              </c:strCache>
            </c:strRef>
          </c:tx>
          <c:spPr>
            <a:solidFill>
              <a:srgbClr val="CC0099"/>
            </a:solidFill>
          </c:spPr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Июнь!$E$48:$G$48</c:f>
              <c:numCache>
                <c:formatCode>#,##0.00</c:formatCode>
                <c:ptCount val="3"/>
                <c:pt idx="0">
                  <c:v>8355.6</c:v>
                </c:pt>
                <c:pt idx="1">
                  <c:v>8355.6</c:v>
                </c:pt>
                <c:pt idx="2">
                  <c:v>550.74</c:v>
                </c:pt>
              </c:numCache>
            </c:numRef>
          </c:val>
        </c:ser>
        <c:ser>
          <c:idx val="6"/>
          <c:order val="10"/>
          <c:tx>
            <c:strRef>
              <c:f>Июнь!$B$47:$D$47</c:f>
              <c:strCache>
                <c:ptCount val="1"/>
                <c:pt idx="0">
                  <c:v>Налог, взимаемый в связи с применением патентной системы налогообложения</c:v>
                </c:pt>
              </c:strCache>
            </c:strRef>
          </c:tx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Июнь!$E$47:$G$47</c:f>
              <c:numCache>
                <c:formatCode>#,##0.00</c:formatCode>
                <c:ptCount val="3"/>
                <c:pt idx="0">
                  <c:v>1078.2</c:v>
                </c:pt>
                <c:pt idx="1">
                  <c:v>1078.2</c:v>
                </c:pt>
                <c:pt idx="2">
                  <c:v>529.09</c:v>
                </c:pt>
              </c:numCache>
            </c:numRef>
          </c:val>
        </c:ser>
        <c:ser>
          <c:idx val="5"/>
          <c:order val="11"/>
          <c:tx>
            <c:strRef>
              <c:f>Июнь!$B$46:$D$46</c:f>
              <c:strCache>
                <c:ptCount val="1"/>
                <c:pt idx="0">
                  <c:v>Единый сельскохозяйственный налог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Июнь!$E$46:$G$46</c:f>
              <c:numCache>
                <c:formatCode>#,##0.00</c:formatCode>
                <c:ptCount val="3"/>
                <c:pt idx="0">
                  <c:v>625.70000000000005</c:v>
                </c:pt>
                <c:pt idx="1">
                  <c:v>625.70000000000005</c:v>
                </c:pt>
                <c:pt idx="2">
                  <c:v>397.64</c:v>
                </c:pt>
              </c:numCache>
            </c:numRef>
          </c:val>
        </c:ser>
        <c:ser>
          <c:idx val="1"/>
          <c:order val="12"/>
          <c:tx>
            <c:strRef>
              <c:f>Июнь!$B$45:$D$45</c:f>
              <c:strCache>
                <c:ptCount val="1"/>
                <c:pt idx="0">
                  <c:v>Единый налог на вмененый доход для отдельных видов деятельности</c:v>
                </c:pt>
              </c:strCache>
            </c:strRef>
          </c:tx>
          <c:spPr>
            <a:solidFill>
              <a:srgbClr val="FF66FF"/>
            </a:solidFill>
          </c:spPr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Июнь!$E$45:$G$45</c:f>
              <c:numCache>
                <c:formatCode>#,##0.00</c:formatCode>
                <c:ptCount val="3"/>
                <c:pt idx="0">
                  <c:v>40121.82</c:v>
                </c:pt>
                <c:pt idx="1">
                  <c:v>40121.82</c:v>
                </c:pt>
                <c:pt idx="2">
                  <c:v>18570</c:v>
                </c:pt>
              </c:numCache>
            </c:numRef>
          </c:val>
        </c:ser>
        <c:ser>
          <c:idx val="0"/>
          <c:order val="13"/>
          <c:tx>
            <c:strRef>
              <c:f>Июнь!$B$44:$D$44</c:f>
              <c:strCache>
                <c:ptCount val="1"/>
                <c:pt idx="0">
                  <c:v>Акцизы по подакцизным товарам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Июнь!$E$44:$G$44</c:f>
              <c:numCache>
                <c:formatCode>#,##0.00</c:formatCode>
                <c:ptCount val="3"/>
                <c:pt idx="0">
                  <c:v>24569.4</c:v>
                </c:pt>
                <c:pt idx="1">
                  <c:v>24569.4</c:v>
                </c:pt>
                <c:pt idx="2">
                  <c:v>11613.76</c:v>
                </c:pt>
              </c:numCache>
            </c:numRef>
          </c:val>
        </c:ser>
        <c:ser>
          <c:idx val="4"/>
          <c:order val="14"/>
          <c:tx>
            <c:strRef>
              <c:f>Июнь!$B$43:$D$43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Июнь!$E$43:$G$43</c:f>
              <c:numCache>
                <c:formatCode>#,##0.00</c:formatCode>
                <c:ptCount val="3"/>
                <c:pt idx="0">
                  <c:v>216211.1</c:v>
                </c:pt>
                <c:pt idx="1">
                  <c:v>216211.1</c:v>
                </c:pt>
                <c:pt idx="2">
                  <c:v>91840.61</c:v>
                </c:pt>
              </c:numCache>
            </c:numRef>
          </c:val>
        </c:ser>
        <c:ser>
          <c:idx val="3"/>
          <c:order val="15"/>
          <c:tx>
            <c:strRef>
              <c:f>Июнь!$B$42:$D$42</c:f>
              <c:strCache>
                <c:ptCount val="1"/>
                <c:pt idx="0">
                  <c:v>Налог на прибыль организаций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Июнь!$E$40:$G$40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Июнь!$E$42:$G$42</c:f>
              <c:numCache>
                <c:formatCode>#,##0.00</c:formatCode>
                <c:ptCount val="3"/>
                <c:pt idx="0">
                  <c:v>4347.8</c:v>
                </c:pt>
                <c:pt idx="1">
                  <c:v>4347.8</c:v>
                </c:pt>
                <c:pt idx="2">
                  <c:v>901.16</c:v>
                </c:pt>
              </c:numCache>
            </c:numRef>
          </c:val>
        </c:ser>
        <c:shape val="box"/>
        <c:axId val="81500416"/>
        <c:axId val="81522688"/>
        <c:axId val="0"/>
      </c:bar3DChart>
      <c:catAx>
        <c:axId val="81500416"/>
        <c:scaling>
          <c:orientation val="minMax"/>
        </c:scaling>
        <c:axPos val="b"/>
        <c:tickLblPos val="nextTo"/>
        <c:crossAx val="81522688"/>
        <c:crosses val="autoZero"/>
        <c:auto val="1"/>
        <c:lblAlgn val="ctr"/>
        <c:lblOffset val="100"/>
      </c:catAx>
      <c:valAx>
        <c:axId val="81522688"/>
        <c:scaling>
          <c:orientation val="minMax"/>
        </c:scaling>
        <c:axPos val="l"/>
        <c:majorGridlines/>
        <c:numFmt formatCode="#,##0.00" sourceLinked="1"/>
        <c:tickLblPos val="nextTo"/>
        <c:crossAx val="8150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80994124375425"/>
          <c:y val="2.0608950654825639E-3"/>
          <c:w val="0.43590318732387295"/>
          <c:h val="0.99540632012459207"/>
        </c:manualLayout>
      </c:layout>
    </c:legend>
    <c:plotVisOnly val="1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600245869870295"/>
          <c:y val="1.5985644230620485E-2"/>
          <c:w val="0.28743538132412288"/>
          <c:h val="0.9217054820966436"/>
        </c:manualLayout>
      </c:layout>
      <c:bar3DChart>
        <c:barDir val="col"/>
        <c:grouping val="stacked"/>
        <c:ser>
          <c:idx val="16"/>
          <c:order val="0"/>
          <c:tx>
            <c:strRef>
              <c:f>Январь!$B$57:$D$57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0066FF"/>
            </a:solidFill>
          </c:spPr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Январь!$E$57:$G$57</c:f>
              <c:numCache>
                <c:formatCode>#,##0.00</c:formatCode>
                <c:ptCount val="3"/>
                <c:pt idx="0">
                  <c:v>1250490.3999999999</c:v>
                </c:pt>
                <c:pt idx="1">
                  <c:v>1338190.3</c:v>
                </c:pt>
                <c:pt idx="2">
                  <c:v>34456.5</c:v>
                </c:pt>
              </c:numCache>
            </c:numRef>
          </c:val>
        </c:ser>
        <c:ser>
          <c:idx val="15"/>
          <c:order val="1"/>
          <c:tx>
            <c:strRef>
              <c:f>Январь!$B$56:$D$56</c:f>
              <c:strCache>
                <c:ptCount val="1"/>
                <c:pt idx="0">
                  <c:v>Прочие неналоговые доходы</c:v>
                </c:pt>
              </c:strCache>
            </c:strRef>
          </c:tx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Январь!$E$56:$G$56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55.86</c:v>
                </c:pt>
              </c:numCache>
            </c:numRef>
          </c:val>
        </c:ser>
        <c:ser>
          <c:idx val="14"/>
          <c:order val="2"/>
          <c:tx>
            <c:strRef>
              <c:f>Январь!$B$55:$D$55</c:f>
              <c:strCache>
                <c:ptCount val="1"/>
                <c:pt idx="0">
                  <c:v>Штрафы, санкции, возмещение ущерба</c:v>
                </c:pt>
              </c:strCache>
            </c:strRef>
          </c:tx>
          <c:spPr>
            <a:solidFill>
              <a:srgbClr val="969696"/>
            </a:solidFill>
          </c:spPr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Январь!$E$55:$G$55</c:f>
              <c:numCache>
                <c:formatCode>#,##0.00</c:formatCode>
                <c:ptCount val="3"/>
                <c:pt idx="0">
                  <c:v>9357.7999999999993</c:v>
                </c:pt>
                <c:pt idx="1">
                  <c:v>9357.7999999999993</c:v>
                </c:pt>
                <c:pt idx="2">
                  <c:v>491.36</c:v>
                </c:pt>
              </c:numCache>
            </c:numRef>
          </c:val>
        </c:ser>
        <c:ser>
          <c:idx val="13"/>
          <c:order val="3"/>
          <c:tx>
            <c:strRef>
              <c:f>Январь!$B$54:$D$54</c:f>
              <c:strCache>
                <c:ptCount val="1"/>
                <c:pt idx="0">
                  <c:v>Доходы от продажи материальных и нематериальных активов</c:v>
                </c:pt>
              </c:strCache>
            </c:strRef>
          </c:tx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Январь!$E$54:$G$54</c:f>
              <c:numCache>
                <c:formatCode>#,##0.00</c:formatCode>
                <c:ptCount val="3"/>
                <c:pt idx="0">
                  <c:v>1440</c:v>
                </c:pt>
                <c:pt idx="1">
                  <c:v>1440</c:v>
                </c:pt>
                <c:pt idx="2">
                  <c:v>13.34</c:v>
                </c:pt>
              </c:numCache>
            </c:numRef>
          </c:val>
        </c:ser>
        <c:ser>
          <c:idx val="12"/>
          <c:order val="4"/>
          <c:tx>
            <c:strRef>
              <c:f>Январь!$B$53:$D$53</c:f>
              <c:strCache>
                <c:ptCount val="1"/>
                <c:pt idx="0">
                  <c:v>Доходы от оказания платных услуг и компенсации затрат государства</c:v>
                </c:pt>
              </c:strCache>
            </c:strRef>
          </c:tx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Январь!$E$53:$G$53</c:f>
              <c:numCache>
                <c:formatCode>#,##0.00</c:formatCode>
                <c:ptCount val="3"/>
                <c:pt idx="0">
                  <c:v>1620.25</c:v>
                </c:pt>
                <c:pt idx="1">
                  <c:v>1620.25</c:v>
                </c:pt>
                <c:pt idx="2">
                  <c:v>5</c:v>
                </c:pt>
              </c:numCache>
            </c:numRef>
          </c:val>
        </c:ser>
        <c:ser>
          <c:idx val="11"/>
          <c:order val="5"/>
          <c:tx>
            <c:strRef>
              <c:f>Январь!$B$52:$D$52</c:f>
              <c:strCache>
                <c:ptCount val="1"/>
                <c:pt idx="0">
                  <c:v>Платежи при пользовании природными ресурсами</c:v>
                </c:pt>
              </c:strCache>
            </c:strRef>
          </c:tx>
          <c:spPr>
            <a:solidFill>
              <a:srgbClr val="66FF33"/>
            </a:solidFill>
          </c:spPr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Январь!$E$52:$G$52</c:f>
              <c:numCache>
                <c:formatCode>#,##0.00</c:formatCode>
                <c:ptCount val="3"/>
                <c:pt idx="0">
                  <c:v>209</c:v>
                </c:pt>
                <c:pt idx="1">
                  <c:v>209</c:v>
                </c:pt>
                <c:pt idx="2">
                  <c:v>117.31</c:v>
                </c:pt>
              </c:numCache>
            </c:numRef>
          </c:val>
        </c:ser>
        <c:ser>
          <c:idx val="10"/>
          <c:order val="6"/>
          <c:tx>
            <c:strRef>
              <c:f>Январь!$B$51:$D$51</c:f>
              <c:strCache>
                <c:ptCount val="1"/>
                <c:pt idx="0">
                  <c:v>Доходы от использования имущества, находящегося в государственной и муниципальной собственности</c:v>
                </c:pt>
              </c:strCache>
            </c:strRef>
          </c:tx>
          <c:spPr>
            <a:solidFill>
              <a:srgbClr val="009999"/>
            </a:solidFill>
          </c:spPr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Январь!$E$51:$G$51</c:f>
              <c:numCache>
                <c:formatCode>#,##0.00</c:formatCode>
                <c:ptCount val="3"/>
                <c:pt idx="0">
                  <c:v>70853.02</c:v>
                </c:pt>
                <c:pt idx="1">
                  <c:v>70853.02</c:v>
                </c:pt>
                <c:pt idx="2">
                  <c:v>728.07</c:v>
                </c:pt>
              </c:numCache>
            </c:numRef>
          </c:val>
        </c:ser>
        <c:ser>
          <c:idx val="9"/>
          <c:order val="7"/>
          <c:tx>
            <c:strRef>
              <c:f>Январь!$B$50:$D$50</c:f>
              <c:strCache>
                <c:ptCount val="1"/>
                <c:pt idx="0">
                  <c:v>Прочие налоговые доходы (госпошлина +задолженность)</c:v>
                </c:pt>
              </c:strCache>
            </c:strRef>
          </c:tx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Январь!$E$50:$G$50</c:f>
              <c:numCache>
                <c:formatCode>#,##0.00</c:formatCode>
                <c:ptCount val="3"/>
                <c:pt idx="0">
                  <c:v>19018.3</c:v>
                </c:pt>
                <c:pt idx="1">
                  <c:v>19018.3</c:v>
                </c:pt>
                <c:pt idx="2">
                  <c:v>902.94</c:v>
                </c:pt>
              </c:numCache>
            </c:numRef>
          </c:val>
        </c:ser>
        <c:ser>
          <c:idx val="8"/>
          <c:order val="8"/>
          <c:tx>
            <c:strRef>
              <c:f>Январь!$B$49:$D$49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Январь!$E$49:$G$49</c:f>
              <c:numCache>
                <c:formatCode>#,##0.00</c:formatCode>
                <c:ptCount val="3"/>
                <c:pt idx="0">
                  <c:v>16980.71</c:v>
                </c:pt>
                <c:pt idx="1">
                  <c:v>16980.71</c:v>
                </c:pt>
                <c:pt idx="2">
                  <c:v>1430.43</c:v>
                </c:pt>
              </c:numCache>
            </c:numRef>
          </c:val>
        </c:ser>
        <c:ser>
          <c:idx val="7"/>
          <c:order val="9"/>
          <c:tx>
            <c:strRef>
              <c:f>Январь!$B$48:$D$48</c:f>
              <c:strCache>
                <c:ptCount val="1"/>
                <c:pt idx="0">
                  <c:v>Налог на имущество физических лиц</c:v>
                </c:pt>
              </c:strCache>
            </c:strRef>
          </c:tx>
          <c:spPr>
            <a:solidFill>
              <a:srgbClr val="CC0099"/>
            </a:solidFill>
          </c:spPr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Январь!$E$48:$G$48</c:f>
              <c:numCache>
                <c:formatCode>#,##0.00</c:formatCode>
                <c:ptCount val="3"/>
                <c:pt idx="0">
                  <c:v>8355.6</c:v>
                </c:pt>
                <c:pt idx="1">
                  <c:v>8355.6</c:v>
                </c:pt>
                <c:pt idx="2">
                  <c:v>156.99</c:v>
                </c:pt>
              </c:numCache>
            </c:numRef>
          </c:val>
        </c:ser>
        <c:ser>
          <c:idx val="6"/>
          <c:order val="10"/>
          <c:tx>
            <c:strRef>
              <c:f>Январь!$B$47:$D$47</c:f>
              <c:strCache>
                <c:ptCount val="1"/>
                <c:pt idx="0">
                  <c:v>Налог, взимаемый в связи с применением патентной системы налогообложения</c:v>
                </c:pt>
              </c:strCache>
            </c:strRef>
          </c:tx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Январь!$E$47:$G$47</c:f>
              <c:numCache>
                <c:formatCode>#,##0.00</c:formatCode>
                <c:ptCount val="3"/>
                <c:pt idx="0">
                  <c:v>1078.2</c:v>
                </c:pt>
                <c:pt idx="1">
                  <c:v>1078.2</c:v>
                </c:pt>
                <c:pt idx="2">
                  <c:v>90.65</c:v>
                </c:pt>
              </c:numCache>
            </c:numRef>
          </c:val>
        </c:ser>
        <c:ser>
          <c:idx val="5"/>
          <c:order val="11"/>
          <c:tx>
            <c:strRef>
              <c:f>Январь!$B$46:$D$46</c:f>
              <c:strCache>
                <c:ptCount val="1"/>
                <c:pt idx="0">
                  <c:v>Единый сельскохозяйственный налог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Январь!$E$46:$G$46</c:f>
              <c:numCache>
                <c:formatCode>#,##0.00</c:formatCode>
                <c:ptCount val="3"/>
                <c:pt idx="0">
                  <c:v>625.70000000000005</c:v>
                </c:pt>
                <c:pt idx="1">
                  <c:v>625.70000000000005</c:v>
                </c:pt>
                <c:pt idx="2">
                  <c:v>0</c:v>
                </c:pt>
              </c:numCache>
            </c:numRef>
          </c:val>
        </c:ser>
        <c:ser>
          <c:idx val="1"/>
          <c:order val="12"/>
          <c:tx>
            <c:strRef>
              <c:f>Январь!$B$45:$D$45</c:f>
              <c:strCache>
                <c:ptCount val="1"/>
                <c:pt idx="0">
                  <c:v>Единый налог на вмененый доход для отдельных видов деятельности</c:v>
                </c:pt>
              </c:strCache>
            </c:strRef>
          </c:tx>
          <c:spPr>
            <a:solidFill>
              <a:srgbClr val="FF66FF"/>
            </a:solidFill>
          </c:spPr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Январь!$E$45:$G$45</c:f>
              <c:numCache>
                <c:formatCode>#,##0.00</c:formatCode>
                <c:ptCount val="3"/>
                <c:pt idx="0">
                  <c:v>40121.82</c:v>
                </c:pt>
                <c:pt idx="1">
                  <c:v>40121.82</c:v>
                </c:pt>
                <c:pt idx="2">
                  <c:v>7864.25</c:v>
                </c:pt>
              </c:numCache>
            </c:numRef>
          </c:val>
        </c:ser>
        <c:ser>
          <c:idx val="0"/>
          <c:order val="13"/>
          <c:tx>
            <c:strRef>
              <c:f>Январь!$B$44:$D$44</c:f>
              <c:strCache>
                <c:ptCount val="1"/>
                <c:pt idx="0">
                  <c:v>Акцизы по подакцизным товарам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Январь!$E$44:$G$44</c:f>
              <c:numCache>
                <c:formatCode>#,##0.00</c:formatCode>
                <c:ptCount val="3"/>
                <c:pt idx="0">
                  <c:v>24569.4</c:v>
                </c:pt>
                <c:pt idx="1">
                  <c:v>24569.4</c:v>
                </c:pt>
                <c:pt idx="2">
                  <c:v>1538.68</c:v>
                </c:pt>
              </c:numCache>
            </c:numRef>
          </c:val>
        </c:ser>
        <c:ser>
          <c:idx val="4"/>
          <c:order val="14"/>
          <c:tx>
            <c:strRef>
              <c:f>Январь!$B$43:$D$43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Январь!$E$43:$G$43</c:f>
              <c:numCache>
                <c:formatCode>#,##0.00</c:formatCode>
                <c:ptCount val="3"/>
                <c:pt idx="0">
                  <c:v>216211.1</c:v>
                </c:pt>
                <c:pt idx="1">
                  <c:v>216211.1</c:v>
                </c:pt>
                <c:pt idx="2">
                  <c:v>7951.78</c:v>
                </c:pt>
              </c:numCache>
            </c:numRef>
          </c:val>
        </c:ser>
        <c:ser>
          <c:idx val="3"/>
          <c:order val="15"/>
          <c:tx>
            <c:strRef>
              <c:f>Январь!$B$42:$D$42</c:f>
              <c:strCache>
                <c:ptCount val="1"/>
                <c:pt idx="0">
                  <c:v>Налог на прибыль организаций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Январь!$E$40:$G$40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Январь!$E$42:$G$42</c:f>
              <c:numCache>
                <c:formatCode>#,##0.00</c:formatCode>
                <c:ptCount val="3"/>
                <c:pt idx="0">
                  <c:v>4347.8</c:v>
                </c:pt>
                <c:pt idx="1">
                  <c:v>4347.8</c:v>
                </c:pt>
                <c:pt idx="2">
                  <c:v>39.770000000000003</c:v>
                </c:pt>
              </c:numCache>
            </c:numRef>
          </c:val>
        </c:ser>
        <c:shape val="box"/>
        <c:axId val="75598464"/>
        <c:axId val="75604352"/>
        <c:axId val="0"/>
      </c:bar3DChart>
      <c:catAx>
        <c:axId val="75598464"/>
        <c:scaling>
          <c:orientation val="minMax"/>
        </c:scaling>
        <c:axPos val="b"/>
        <c:tickLblPos val="nextTo"/>
        <c:crossAx val="75604352"/>
        <c:crosses val="autoZero"/>
        <c:auto val="1"/>
        <c:lblAlgn val="ctr"/>
        <c:lblOffset val="100"/>
      </c:catAx>
      <c:valAx>
        <c:axId val="75604352"/>
        <c:scaling>
          <c:orientation val="minMax"/>
        </c:scaling>
        <c:axPos val="l"/>
        <c:majorGridlines/>
        <c:numFmt formatCode="#,##0.00" sourceLinked="1"/>
        <c:tickLblPos val="nextTo"/>
        <c:crossAx val="7559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80994124375425"/>
          <c:y val="2.0608950654825613E-3"/>
          <c:w val="0.43590318732387218"/>
          <c:h val="0.99540632012459207"/>
        </c:manualLayout>
      </c:layout>
    </c:legend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1090454576530152"/>
          <c:y val="2.9458729886490828E-2"/>
          <c:w val="0.74189833136143968"/>
          <c:h val="0.74331919670924906"/>
        </c:manualLayout>
      </c:layout>
      <c:lineChart>
        <c:grouping val="standard"/>
        <c:ser>
          <c:idx val="0"/>
          <c:order val="0"/>
          <c:tx>
            <c:strRef>
              <c:f>Февраль!$C$21</c:f>
              <c:strCache>
                <c:ptCount val="1"/>
                <c:pt idx="0">
                  <c:v>2013 год</c:v>
                </c:pt>
              </c:strCache>
            </c:strRef>
          </c:tx>
          <c:marker>
            <c:symbol val="none"/>
          </c:marker>
          <c:cat>
            <c:strRef>
              <c:f>Февраль!$B$22:$B$33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Февраль!$C$22:$C$33</c:f>
              <c:numCache>
                <c:formatCode>#,##0.00</c:formatCode>
                <c:ptCount val="12"/>
                <c:pt idx="0">
                  <c:v>25365.61</c:v>
                </c:pt>
                <c:pt idx="1">
                  <c:v>55499.68</c:v>
                </c:pt>
                <c:pt idx="2">
                  <c:v>82866.820000000007</c:v>
                </c:pt>
                <c:pt idx="3">
                  <c:v>120783.7</c:v>
                </c:pt>
                <c:pt idx="4">
                  <c:v>145054.88</c:v>
                </c:pt>
                <c:pt idx="5">
                  <c:v>171601.15</c:v>
                </c:pt>
                <c:pt idx="6">
                  <c:v>212896.29</c:v>
                </c:pt>
                <c:pt idx="7">
                  <c:v>241497.72</c:v>
                </c:pt>
                <c:pt idx="8">
                  <c:v>267298.75</c:v>
                </c:pt>
                <c:pt idx="9">
                  <c:v>312511.06</c:v>
                </c:pt>
                <c:pt idx="10">
                  <c:v>342740.85</c:v>
                </c:pt>
                <c:pt idx="11">
                  <c:v>394183.9</c:v>
                </c:pt>
              </c:numCache>
            </c:numRef>
          </c:val>
        </c:ser>
        <c:ser>
          <c:idx val="1"/>
          <c:order val="1"/>
          <c:tx>
            <c:strRef>
              <c:f>Февраль!$D$21</c:f>
              <c:strCache>
                <c:ptCount val="1"/>
                <c:pt idx="0">
                  <c:v>2014 год</c:v>
                </c:pt>
              </c:strCache>
            </c:strRef>
          </c:tx>
          <c:marker>
            <c:symbol val="none"/>
          </c:marker>
          <c:cat>
            <c:strRef>
              <c:f>Февраль!$B$22:$B$33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Февраль!$D$22:$D$33</c:f>
              <c:numCache>
                <c:formatCode>#,##0.00</c:formatCode>
                <c:ptCount val="12"/>
                <c:pt idx="0">
                  <c:v>25693.3</c:v>
                </c:pt>
                <c:pt idx="1">
                  <c:v>53224.33</c:v>
                </c:pt>
                <c:pt idx="2">
                  <c:v>84313.22</c:v>
                </c:pt>
                <c:pt idx="3">
                  <c:v>126422.09</c:v>
                </c:pt>
                <c:pt idx="4">
                  <c:v>158845.69</c:v>
                </c:pt>
                <c:pt idx="5">
                  <c:v>189847.55</c:v>
                </c:pt>
                <c:pt idx="6">
                  <c:v>237228.38</c:v>
                </c:pt>
                <c:pt idx="7">
                  <c:v>266660.90999999997</c:v>
                </c:pt>
                <c:pt idx="8">
                  <c:v>295541.78999999998</c:v>
                </c:pt>
                <c:pt idx="9">
                  <c:v>343578.75</c:v>
                </c:pt>
                <c:pt idx="10">
                  <c:v>376949.26</c:v>
                </c:pt>
                <c:pt idx="11">
                  <c:v>428671.45</c:v>
                </c:pt>
              </c:numCache>
            </c:numRef>
          </c:val>
        </c:ser>
        <c:ser>
          <c:idx val="2"/>
          <c:order val="2"/>
          <c:tx>
            <c:strRef>
              <c:f>Февраль!$E$21</c:f>
              <c:strCache>
                <c:ptCount val="1"/>
                <c:pt idx="0">
                  <c:v>2015 год</c:v>
                </c:pt>
              </c:strCache>
            </c:strRef>
          </c:tx>
          <c:marker>
            <c:symbol val="none"/>
          </c:marker>
          <c:cat>
            <c:strRef>
              <c:f>Февраль!$B$22:$B$33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Февраль!$E$22:$E$33</c:f>
              <c:numCache>
                <c:formatCode>#,##0.00</c:formatCode>
                <c:ptCount val="12"/>
                <c:pt idx="0">
                  <c:v>24852.720000000001</c:v>
                </c:pt>
                <c:pt idx="1">
                  <c:v>51093.52</c:v>
                </c:pt>
                <c:pt idx="2">
                  <c:v>79852.42</c:v>
                </c:pt>
                <c:pt idx="3">
                  <c:v>118902.53</c:v>
                </c:pt>
                <c:pt idx="4">
                  <c:v>149394.79</c:v>
                </c:pt>
                <c:pt idx="5">
                  <c:v>177740.82</c:v>
                </c:pt>
                <c:pt idx="6">
                  <c:v>217748.53</c:v>
                </c:pt>
                <c:pt idx="7">
                  <c:v>240980.09</c:v>
                </c:pt>
                <c:pt idx="8">
                  <c:v>269067.12</c:v>
                </c:pt>
                <c:pt idx="9">
                  <c:v>310569.95</c:v>
                </c:pt>
                <c:pt idx="10">
                  <c:v>337500.81</c:v>
                </c:pt>
                <c:pt idx="11">
                  <c:v>383286.45</c:v>
                </c:pt>
              </c:numCache>
            </c:numRef>
          </c:val>
        </c:ser>
        <c:ser>
          <c:idx val="3"/>
          <c:order val="3"/>
          <c:tx>
            <c:strRef>
              <c:f>Февраль!$F$21</c:f>
              <c:strCache>
                <c:ptCount val="1"/>
                <c:pt idx="0">
                  <c:v>2016 год</c:v>
                </c:pt>
              </c:strCache>
            </c:strRef>
          </c:tx>
          <c:marker>
            <c:symbol val="none"/>
          </c:marker>
          <c:cat>
            <c:strRef>
              <c:f>Февраль!$B$22:$B$33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Февраль!$F$22:$F$33</c:f>
              <c:numCache>
                <c:formatCode>#,##0.00</c:formatCode>
                <c:ptCount val="12"/>
                <c:pt idx="0">
                  <c:v>21386.43</c:v>
                </c:pt>
                <c:pt idx="1">
                  <c:v>49948.38</c:v>
                </c:pt>
              </c:numCache>
            </c:numRef>
          </c:val>
        </c:ser>
        <c:marker val="1"/>
        <c:axId val="75819648"/>
        <c:axId val="75628928"/>
      </c:lineChart>
      <c:catAx>
        <c:axId val="75819648"/>
        <c:scaling>
          <c:orientation val="minMax"/>
        </c:scaling>
        <c:axPos val="b"/>
        <c:tickLblPos val="nextTo"/>
        <c:crossAx val="75628928"/>
        <c:crosses val="autoZero"/>
        <c:auto val="1"/>
        <c:lblAlgn val="ctr"/>
        <c:lblOffset val="100"/>
      </c:catAx>
      <c:valAx>
        <c:axId val="75628928"/>
        <c:scaling>
          <c:orientation val="minMax"/>
        </c:scaling>
        <c:axPos val="l"/>
        <c:majorGridlines/>
        <c:numFmt formatCode="#,##0.00" sourceLinked="1"/>
        <c:tickLblPos val="nextTo"/>
        <c:crossAx val="758196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600245869870295"/>
          <c:y val="1.5985644230620485E-2"/>
          <c:w val="0.28743538132412288"/>
          <c:h val="0.9217054820966436"/>
        </c:manualLayout>
      </c:layout>
      <c:bar3DChart>
        <c:barDir val="col"/>
        <c:grouping val="stacked"/>
        <c:ser>
          <c:idx val="16"/>
          <c:order val="0"/>
          <c:tx>
            <c:strRef>
              <c:f>Февраль!$B$57:$D$57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0066FF"/>
            </a:solidFill>
          </c:spPr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Февраль!$E$57:$G$57</c:f>
              <c:numCache>
                <c:formatCode>#,##0.00</c:formatCode>
                <c:ptCount val="3"/>
                <c:pt idx="0">
                  <c:v>1250490.3999999999</c:v>
                </c:pt>
                <c:pt idx="1">
                  <c:v>1336592.7</c:v>
                </c:pt>
                <c:pt idx="2">
                  <c:v>135167.9</c:v>
                </c:pt>
              </c:numCache>
            </c:numRef>
          </c:val>
        </c:ser>
        <c:ser>
          <c:idx val="15"/>
          <c:order val="1"/>
          <c:tx>
            <c:strRef>
              <c:f>Февраль!$B$56:$D$56</c:f>
              <c:strCache>
                <c:ptCount val="1"/>
                <c:pt idx="0">
                  <c:v>Прочие неналоговые доходы</c:v>
                </c:pt>
              </c:strCache>
            </c:strRef>
          </c:tx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Февраль!$E$56:$G$56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656.31</c:v>
                </c:pt>
              </c:numCache>
            </c:numRef>
          </c:val>
        </c:ser>
        <c:ser>
          <c:idx val="14"/>
          <c:order val="2"/>
          <c:tx>
            <c:strRef>
              <c:f>Февраль!$B$55:$D$55</c:f>
              <c:strCache>
                <c:ptCount val="1"/>
                <c:pt idx="0">
                  <c:v>Штрафы, санкции, возмещение ущерба</c:v>
                </c:pt>
              </c:strCache>
            </c:strRef>
          </c:tx>
          <c:spPr>
            <a:solidFill>
              <a:srgbClr val="969696"/>
            </a:solidFill>
          </c:spPr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Февраль!$E$55:$G$55</c:f>
              <c:numCache>
                <c:formatCode>#,##0.00</c:formatCode>
                <c:ptCount val="3"/>
                <c:pt idx="0">
                  <c:v>9357.7999999999993</c:v>
                </c:pt>
                <c:pt idx="1">
                  <c:v>9357.7999999999993</c:v>
                </c:pt>
                <c:pt idx="2">
                  <c:v>1015.59</c:v>
                </c:pt>
              </c:numCache>
            </c:numRef>
          </c:val>
        </c:ser>
        <c:ser>
          <c:idx val="13"/>
          <c:order val="3"/>
          <c:tx>
            <c:strRef>
              <c:f>Февраль!$B$54:$D$54</c:f>
              <c:strCache>
                <c:ptCount val="1"/>
                <c:pt idx="0">
                  <c:v>Доходы от продажи материальных и нематериальных активов</c:v>
                </c:pt>
              </c:strCache>
            </c:strRef>
          </c:tx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Февраль!$E$54:$G$54</c:f>
              <c:numCache>
                <c:formatCode>#,##0.00</c:formatCode>
                <c:ptCount val="3"/>
                <c:pt idx="0">
                  <c:v>1440</c:v>
                </c:pt>
                <c:pt idx="1">
                  <c:v>1440</c:v>
                </c:pt>
                <c:pt idx="2">
                  <c:v>308.55</c:v>
                </c:pt>
              </c:numCache>
            </c:numRef>
          </c:val>
        </c:ser>
        <c:ser>
          <c:idx val="12"/>
          <c:order val="4"/>
          <c:tx>
            <c:strRef>
              <c:f>Февраль!$B$53:$D$53</c:f>
              <c:strCache>
                <c:ptCount val="1"/>
                <c:pt idx="0">
                  <c:v>Доходы от оказания платных услуг и компенсации затрат государства</c:v>
                </c:pt>
              </c:strCache>
            </c:strRef>
          </c:tx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Февраль!$E$53:$G$53</c:f>
              <c:numCache>
                <c:formatCode>#,##0.00</c:formatCode>
                <c:ptCount val="3"/>
                <c:pt idx="0">
                  <c:v>1620.25</c:v>
                </c:pt>
                <c:pt idx="1">
                  <c:v>1620.25</c:v>
                </c:pt>
                <c:pt idx="2">
                  <c:v>124.29</c:v>
                </c:pt>
              </c:numCache>
            </c:numRef>
          </c:val>
        </c:ser>
        <c:ser>
          <c:idx val="11"/>
          <c:order val="5"/>
          <c:tx>
            <c:strRef>
              <c:f>Февраль!$B$52:$D$52</c:f>
              <c:strCache>
                <c:ptCount val="1"/>
                <c:pt idx="0">
                  <c:v>Платежи при пользовании природными ресурсами</c:v>
                </c:pt>
              </c:strCache>
            </c:strRef>
          </c:tx>
          <c:spPr>
            <a:solidFill>
              <a:srgbClr val="66FF33"/>
            </a:solidFill>
          </c:spPr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Февраль!$E$52:$G$52</c:f>
              <c:numCache>
                <c:formatCode>#,##0.00</c:formatCode>
                <c:ptCount val="3"/>
                <c:pt idx="0">
                  <c:v>209</c:v>
                </c:pt>
                <c:pt idx="1">
                  <c:v>209</c:v>
                </c:pt>
                <c:pt idx="2">
                  <c:v>123.55</c:v>
                </c:pt>
              </c:numCache>
            </c:numRef>
          </c:val>
        </c:ser>
        <c:ser>
          <c:idx val="10"/>
          <c:order val="6"/>
          <c:tx>
            <c:strRef>
              <c:f>Февраль!$B$51:$D$51</c:f>
              <c:strCache>
                <c:ptCount val="1"/>
                <c:pt idx="0">
                  <c:v>Доходы от использования имущества, находящегося в государственной и муниципальной собственности</c:v>
                </c:pt>
              </c:strCache>
            </c:strRef>
          </c:tx>
          <c:spPr>
            <a:solidFill>
              <a:srgbClr val="009999"/>
            </a:solidFill>
          </c:spPr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Февраль!$E$51:$G$51</c:f>
              <c:numCache>
                <c:formatCode>#,##0.00</c:formatCode>
                <c:ptCount val="3"/>
                <c:pt idx="0">
                  <c:v>70853.02</c:v>
                </c:pt>
                <c:pt idx="1">
                  <c:v>70853.02</c:v>
                </c:pt>
                <c:pt idx="2">
                  <c:v>6305.76</c:v>
                </c:pt>
              </c:numCache>
            </c:numRef>
          </c:val>
        </c:ser>
        <c:ser>
          <c:idx val="9"/>
          <c:order val="7"/>
          <c:tx>
            <c:strRef>
              <c:f>Февраль!$B$50:$D$50</c:f>
              <c:strCache>
                <c:ptCount val="1"/>
                <c:pt idx="0">
                  <c:v>Прочие налоговые доходы (госпошлина +задолженность)</c:v>
                </c:pt>
              </c:strCache>
            </c:strRef>
          </c:tx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Февраль!$E$50:$G$50</c:f>
              <c:numCache>
                <c:formatCode>#,##0.00</c:formatCode>
                <c:ptCount val="3"/>
                <c:pt idx="0">
                  <c:v>19018.3</c:v>
                </c:pt>
                <c:pt idx="1">
                  <c:v>19018.3</c:v>
                </c:pt>
                <c:pt idx="2">
                  <c:v>2104.12</c:v>
                </c:pt>
              </c:numCache>
            </c:numRef>
          </c:val>
        </c:ser>
        <c:ser>
          <c:idx val="8"/>
          <c:order val="8"/>
          <c:tx>
            <c:strRef>
              <c:f>Февраль!$B$49:$D$49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Февраль!$E$49:$G$49</c:f>
              <c:numCache>
                <c:formatCode>#,##0.00</c:formatCode>
                <c:ptCount val="3"/>
                <c:pt idx="0">
                  <c:v>16980.71</c:v>
                </c:pt>
                <c:pt idx="1">
                  <c:v>16980.71</c:v>
                </c:pt>
                <c:pt idx="2">
                  <c:v>2111.3000000000002</c:v>
                </c:pt>
              </c:numCache>
            </c:numRef>
          </c:val>
        </c:ser>
        <c:ser>
          <c:idx val="7"/>
          <c:order val="9"/>
          <c:tx>
            <c:strRef>
              <c:f>Февраль!$B$48:$D$48</c:f>
              <c:strCache>
                <c:ptCount val="1"/>
                <c:pt idx="0">
                  <c:v>Налог на имущество физических лиц</c:v>
                </c:pt>
              </c:strCache>
            </c:strRef>
          </c:tx>
          <c:spPr>
            <a:solidFill>
              <a:srgbClr val="CC0099"/>
            </a:solidFill>
          </c:spPr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Февраль!$E$48:$G$48</c:f>
              <c:numCache>
                <c:formatCode>#,##0.00</c:formatCode>
                <c:ptCount val="3"/>
                <c:pt idx="0">
                  <c:v>8355.6</c:v>
                </c:pt>
                <c:pt idx="1">
                  <c:v>8355.6</c:v>
                </c:pt>
                <c:pt idx="2">
                  <c:v>263.93</c:v>
                </c:pt>
              </c:numCache>
            </c:numRef>
          </c:val>
        </c:ser>
        <c:ser>
          <c:idx val="6"/>
          <c:order val="10"/>
          <c:tx>
            <c:strRef>
              <c:f>Февраль!$B$47:$D$47</c:f>
              <c:strCache>
                <c:ptCount val="1"/>
                <c:pt idx="0">
                  <c:v>Налог, взимаемый в связи с применением патентной системы налогообложения</c:v>
                </c:pt>
              </c:strCache>
            </c:strRef>
          </c:tx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Февраль!$E$47:$G$47</c:f>
              <c:numCache>
                <c:formatCode>#,##0.00</c:formatCode>
                <c:ptCount val="3"/>
                <c:pt idx="0">
                  <c:v>1078.2</c:v>
                </c:pt>
                <c:pt idx="1">
                  <c:v>1078.2</c:v>
                </c:pt>
                <c:pt idx="2">
                  <c:v>123.98</c:v>
                </c:pt>
              </c:numCache>
            </c:numRef>
          </c:val>
        </c:ser>
        <c:ser>
          <c:idx val="5"/>
          <c:order val="11"/>
          <c:tx>
            <c:strRef>
              <c:f>Февраль!$B$46:$D$46</c:f>
              <c:strCache>
                <c:ptCount val="1"/>
                <c:pt idx="0">
                  <c:v>Единый сельскохозяйственный налог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Февраль!$E$46:$G$46</c:f>
              <c:numCache>
                <c:formatCode>#,##0.00</c:formatCode>
                <c:ptCount val="3"/>
                <c:pt idx="0">
                  <c:v>625.70000000000005</c:v>
                </c:pt>
                <c:pt idx="1">
                  <c:v>625.70000000000005</c:v>
                </c:pt>
                <c:pt idx="2">
                  <c:v>65</c:v>
                </c:pt>
              </c:numCache>
            </c:numRef>
          </c:val>
        </c:ser>
        <c:ser>
          <c:idx val="1"/>
          <c:order val="12"/>
          <c:tx>
            <c:strRef>
              <c:f>Февраль!$B$45:$D$45</c:f>
              <c:strCache>
                <c:ptCount val="1"/>
                <c:pt idx="0">
                  <c:v>Единый налог на вмененый доход для отдельных видов деятельности</c:v>
                </c:pt>
              </c:strCache>
            </c:strRef>
          </c:tx>
          <c:spPr>
            <a:solidFill>
              <a:srgbClr val="FF66FF"/>
            </a:solidFill>
          </c:spPr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Февраль!$E$45:$G$45</c:f>
              <c:numCache>
                <c:formatCode>#,##0.00</c:formatCode>
                <c:ptCount val="3"/>
                <c:pt idx="0">
                  <c:v>40121.82</c:v>
                </c:pt>
                <c:pt idx="1">
                  <c:v>40121.82</c:v>
                </c:pt>
                <c:pt idx="2">
                  <c:v>8619.76</c:v>
                </c:pt>
              </c:numCache>
            </c:numRef>
          </c:val>
        </c:ser>
        <c:ser>
          <c:idx val="0"/>
          <c:order val="13"/>
          <c:tx>
            <c:strRef>
              <c:f>Февраль!$B$44:$D$44</c:f>
              <c:strCache>
                <c:ptCount val="1"/>
                <c:pt idx="0">
                  <c:v>Акцизы по подакцизным товарам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Февраль!$E$44:$G$44</c:f>
              <c:numCache>
                <c:formatCode>#,##0.00</c:formatCode>
                <c:ptCount val="3"/>
                <c:pt idx="0">
                  <c:v>24569.4</c:v>
                </c:pt>
                <c:pt idx="1">
                  <c:v>24569.4</c:v>
                </c:pt>
                <c:pt idx="2">
                  <c:v>1543.65</c:v>
                </c:pt>
              </c:numCache>
            </c:numRef>
          </c:val>
        </c:ser>
        <c:ser>
          <c:idx val="4"/>
          <c:order val="14"/>
          <c:tx>
            <c:strRef>
              <c:f>Февраль!$B$43:$D$43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Февраль!$E$43:$G$43</c:f>
              <c:numCache>
                <c:formatCode>#,##0.00</c:formatCode>
                <c:ptCount val="3"/>
                <c:pt idx="0">
                  <c:v>216211.1</c:v>
                </c:pt>
                <c:pt idx="1">
                  <c:v>216211.1</c:v>
                </c:pt>
                <c:pt idx="2">
                  <c:v>26510.71</c:v>
                </c:pt>
              </c:numCache>
            </c:numRef>
          </c:val>
        </c:ser>
        <c:ser>
          <c:idx val="3"/>
          <c:order val="15"/>
          <c:tx>
            <c:strRef>
              <c:f>Февраль!$B$42:$D$42</c:f>
              <c:strCache>
                <c:ptCount val="1"/>
                <c:pt idx="0">
                  <c:v>Налог на прибыль организаций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Февраль!$E$40:$G$40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Февраль!$E$42:$G$42</c:f>
              <c:numCache>
                <c:formatCode>#,##0.00</c:formatCode>
                <c:ptCount val="3"/>
                <c:pt idx="0">
                  <c:v>4347.8</c:v>
                </c:pt>
                <c:pt idx="1">
                  <c:v>4347.8</c:v>
                </c:pt>
                <c:pt idx="2">
                  <c:v>71.88</c:v>
                </c:pt>
              </c:numCache>
            </c:numRef>
          </c:val>
        </c:ser>
        <c:shape val="box"/>
        <c:axId val="75849728"/>
        <c:axId val="75851264"/>
        <c:axId val="0"/>
      </c:bar3DChart>
      <c:catAx>
        <c:axId val="75849728"/>
        <c:scaling>
          <c:orientation val="minMax"/>
        </c:scaling>
        <c:axPos val="b"/>
        <c:tickLblPos val="nextTo"/>
        <c:crossAx val="75851264"/>
        <c:crosses val="autoZero"/>
        <c:auto val="1"/>
        <c:lblAlgn val="ctr"/>
        <c:lblOffset val="100"/>
      </c:catAx>
      <c:valAx>
        <c:axId val="75851264"/>
        <c:scaling>
          <c:orientation val="minMax"/>
        </c:scaling>
        <c:axPos val="l"/>
        <c:majorGridlines/>
        <c:numFmt formatCode="#,##0.00" sourceLinked="1"/>
        <c:tickLblPos val="nextTo"/>
        <c:crossAx val="7584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80994124375425"/>
          <c:y val="2.0608950654825622E-3"/>
          <c:w val="0.43590318732387245"/>
          <c:h val="0.99540632012459207"/>
        </c:manualLayout>
      </c:layout>
    </c:legend>
    <c:plotVisOnly val="1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1090454576530152"/>
          <c:y val="2.9458729886490828E-2"/>
          <c:w val="0.74189833136144001"/>
          <c:h val="0.74331919670924906"/>
        </c:manualLayout>
      </c:layout>
      <c:lineChart>
        <c:grouping val="standard"/>
        <c:ser>
          <c:idx val="0"/>
          <c:order val="0"/>
          <c:tx>
            <c:strRef>
              <c:f>[1]Март!$C$21</c:f>
              <c:strCache>
                <c:ptCount val="1"/>
                <c:pt idx="0">
                  <c:v>2013 год</c:v>
                </c:pt>
              </c:strCache>
            </c:strRef>
          </c:tx>
          <c:marker>
            <c:symbol val="none"/>
          </c:marker>
          <c:cat>
            <c:strRef>
              <c:f>[1]Март!$B$22:$B$33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[1]Март!$C$22:$C$33</c:f>
              <c:numCache>
                <c:formatCode>General</c:formatCode>
                <c:ptCount val="12"/>
                <c:pt idx="0">
                  <c:v>25365.61</c:v>
                </c:pt>
                <c:pt idx="1">
                  <c:v>55499.68</c:v>
                </c:pt>
                <c:pt idx="2">
                  <c:v>82866.820000000007</c:v>
                </c:pt>
                <c:pt idx="3">
                  <c:v>120783.7</c:v>
                </c:pt>
                <c:pt idx="4">
                  <c:v>145054.88</c:v>
                </c:pt>
                <c:pt idx="5">
                  <c:v>171601.15</c:v>
                </c:pt>
                <c:pt idx="6">
                  <c:v>212896.29</c:v>
                </c:pt>
                <c:pt idx="7">
                  <c:v>241497.72</c:v>
                </c:pt>
                <c:pt idx="8">
                  <c:v>267298.75</c:v>
                </c:pt>
                <c:pt idx="9">
                  <c:v>312511.06</c:v>
                </c:pt>
                <c:pt idx="10">
                  <c:v>342740.85</c:v>
                </c:pt>
                <c:pt idx="11">
                  <c:v>394183.9</c:v>
                </c:pt>
              </c:numCache>
            </c:numRef>
          </c:val>
        </c:ser>
        <c:ser>
          <c:idx val="1"/>
          <c:order val="1"/>
          <c:tx>
            <c:strRef>
              <c:f>[1]Март!$D$21</c:f>
              <c:strCache>
                <c:ptCount val="1"/>
                <c:pt idx="0">
                  <c:v>2014 год</c:v>
                </c:pt>
              </c:strCache>
            </c:strRef>
          </c:tx>
          <c:marker>
            <c:symbol val="none"/>
          </c:marker>
          <c:cat>
            <c:strRef>
              <c:f>[1]Март!$B$22:$B$33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[1]Март!$D$22:$D$33</c:f>
              <c:numCache>
                <c:formatCode>General</c:formatCode>
                <c:ptCount val="12"/>
                <c:pt idx="0">
                  <c:v>25693.3</c:v>
                </c:pt>
                <c:pt idx="1">
                  <c:v>53224.33</c:v>
                </c:pt>
                <c:pt idx="2">
                  <c:v>84313.22</c:v>
                </c:pt>
                <c:pt idx="3">
                  <c:v>126422.09</c:v>
                </c:pt>
                <c:pt idx="4">
                  <c:v>158845.69</c:v>
                </c:pt>
                <c:pt idx="5">
                  <c:v>189847.55</c:v>
                </c:pt>
                <c:pt idx="6">
                  <c:v>237228.38</c:v>
                </c:pt>
                <c:pt idx="7">
                  <c:v>266660.90999999997</c:v>
                </c:pt>
                <c:pt idx="8">
                  <c:v>295541.78999999998</c:v>
                </c:pt>
                <c:pt idx="9">
                  <c:v>343578.75</c:v>
                </c:pt>
                <c:pt idx="10">
                  <c:v>376949.26</c:v>
                </c:pt>
                <c:pt idx="11">
                  <c:v>428671.45</c:v>
                </c:pt>
              </c:numCache>
            </c:numRef>
          </c:val>
        </c:ser>
        <c:ser>
          <c:idx val="2"/>
          <c:order val="2"/>
          <c:tx>
            <c:strRef>
              <c:f>[1]Март!$E$21</c:f>
              <c:strCache>
                <c:ptCount val="1"/>
                <c:pt idx="0">
                  <c:v>2015 год</c:v>
                </c:pt>
              </c:strCache>
            </c:strRef>
          </c:tx>
          <c:marker>
            <c:symbol val="none"/>
          </c:marker>
          <c:cat>
            <c:strRef>
              <c:f>[1]Март!$B$22:$B$33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[1]Март!$E$22:$E$33</c:f>
              <c:numCache>
                <c:formatCode>General</c:formatCode>
                <c:ptCount val="12"/>
                <c:pt idx="0">
                  <c:v>24852.720000000001</c:v>
                </c:pt>
                <c:pt idx="1">
                  <c:v>51093.52</c:v>
                </c:pt>
                <c:pt idx="2">
                  <c:v>79852.42</c:v>
                </c:pt>
                <c:pt idx="3">
                  <c:v>118902.53</c:v>
                </c:pt>
                <c:pt idx="4">
                  <c:v>149394.79</c:v>
                </c:pt>
                <c:pt idx="5">
                  <c:v>177740.82</c:v>
                </c:pt>
                <c:pt idx="6">
                  <c:v>217748.53</c:v>
                </c:pt>
                <c:pt idx="7">
                  <c:v>240980.09</c:v>
                </c:pt>
                <c:pt idx="8">
                  <c:v>269067.12</c:v>
                </c:pt>
                <c:pt idx="9">
                  <c:v>310569.95</c:v>
                </c:pt>
                <c:pt idx="10">
                  <c:v>337500.81</c:v>
                </c:pt>
                <c:pt idx="11">
                  <c:v>383286.45</c:v>
                </c:pt>
              </c:numCache>
            </c:numRef>
          </c:val>
        </c:ser>
        <c:ser>
          <c:idx val="3"/>
          <c:order val="3"/>
          <c:tx>
            <c:strRef>
              <c:f>[1]Март!$F$21</c:f>
              <c:strCache>
                <c:ptCount val="1"/>
                <c:pt idx="0">
                  <c:v>2016 год</c:v>
                </c:pt>
              </c:strCache>
            </c:strRef>
          </c:tx>
          <c:marker>
            <c:symbol val="none"/>
          </c:marker>
          <c:cat>
            <c:strRef>
              <c:f>[1]Март!$B$22:$B$33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[1]Март!$F$22:$F$33</c:f>
              <c:numCache>
                <c:formatCode>General</c:formatCode>
                <c:ptCount val="12"/>
                <c:pt idx="0">
                  <c:v>21386.43</c:v>
                </c:pt>
                <c:pt idx="1">
                  <c:v>49948.38</c:v>
                </c:pt>
                <c:pt idx="2">
                  <c:v>78283.02</c:v>
                </c:pt>
              </c:numCache>
            </c:numRef>
          </c:val>
        </c:ser>
        <c:marker val="1"/>
        <c:axId val="76046336"/>
        <c:axId val="76047872"/>
      </c:lineChart>
      <c:catAx>
        <c:axId val="76046336"/>
        <c:scaling>
          <c:orientation val="minMax"/>
        </c:scaling>
        <c:axPos val="b"/>
        <c:tickLblPos val="nextTo"/>
        <c:crossAx val="76047872"/>
        <c:crosses val="autoZero"/>
        <c:auto val="1"/>
        <c:lblAlgn val="ctr"/>
        <c:lblOffset val="100"/>
      </c:catAx>
      <c:valAx>
        <c:axId val="76047872"/>
        <c:scaling>
          <c:orientation val="minMax"/>
        </c:scaling>
        <c:axPos val="l"/>
        <c:majorGridlines/>
        <c:numFmt formatCode="General" sourceLinked="1"/>
        <c:tickLblPos val="nextTo"/>
        <c:crossAx val="760463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600245869870295"/>
          <c:y val="1.5985644230620485E-2"/>
          <c:w val="0.28743538132412288"/>
          <c:h val="0.9217054820966436"/>
        </c:manualLayout>
      </c:layout>
      <c:bar3DChart>
        <c:barDir val="col"/>
        <c:grouping val="stacked"/>
        <c:ser>
          <c:idx val="16"/>
          <c:order val="0"/>
          <c:tx>
            <c:strRef>
              <c:f>[1]Март!$B$57:$D$57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0066FF"/>
            </a:solidFill>
          </c:spPr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[1]Март!$E$57:$G$57</c:f>
              <c:numCache>
                <c:formatCode>General</c:formatCode>
                <c:ptCount val="3"/>
                <c:pt idx="0">
                  <c:v>1250490.3999999999</c:v>
                </c:pt>
                <c:pt idx="1">
                  <c:v>1358520.3</c:v>
                </c:pt>
                <c:pt idx="2">
                  <c:v>221146.32</c:v>
                </c:pt>
              </c:numCache>
            </c:numRef>
          </c:val>
        </c:ser>
        <c:ser>
          <c:idx val="15"/>
          <c:order val="1"/>
          <c:tx>
            <c:strRef>
              <c:f>[1]Март!$B$56:$D$56</c:f>
              <c:strCache>
                <c:ptCount val="1"/>
                <c:pt idx="0">
                  <c:v>Прочие неналоговые доходы</c:v>
                </c:pt>
              </c:strCache>
            </c:strRef>
          </c:tx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[1]Март!$E$56:$G$56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851.02</c:v>
                </c:pt>
              </c:numCache>
            </c:numRef>
          </c:val>
        </c:ser>
        <c:ser>
          <c:idx val="14"/>
          <c:order val="2"/>
          <c:tx>
            <c:strRef>
              <c:f>[1]Март!$B$55:$D$55</c:f>
              <c:strCache>
                <c:ptCount val="1"/>
                <c:pt idx="0">
                  <c:v>Штрафы, санкции, возмещение ущерба</c:v>
                </c:pt>
              </c:strCache>
            </c:strRef>
          </c:tx>
          <c:spPr>
            <a:solidFill>
              <a:srgbClr val="969696"/>
            </a:solidFill>
          </c:spPr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[1]Март!$E$55:$G$55</c:f>
              <c:numCache>
                <c:formatCode>General</c:formatCode>
                <c:ptCount val="3"/>
                <c:pt idx="0">
                  <c:v>9357.7999999999993</c:v>
                </c:pt>
                <c:pt idx="1">
                  <c:v>9357.7999999999993</c:v>
                </c:pt>
                <c:pt idx="2">
                  <c:v>1576.97</c:v>
                </c:pt>
              </c:numCache>
            </c:numRef>
          </c:val>
        </c:ser>
        <c:ser>
          <c:idx val="13"/>
          <c:order val="3"/>
          <c:tx>
            <c:strRef>
              <c:f>[1]Март!$B$54:$D$54</c:f>
              <c:strCache>
                <c:ptCount val="1"/>
                <c:pt idx="0">
                  <c:v>Доходы от продажи материальных и нематериальных активов</c:v>
                </c:pt>
              </c:strCache>
            </c:strRef>
          </c:tx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[1]Март!$E$54:$G$54</c:f>
              <c:numCache>
                <c:formatCode>General</c:formatCode>
                <c:ptCount val="3"/>
                <c:pt idx="0">
                  <c:v>1440</c:v>
                </c:pt>
                <c:pt idx="1">
                  <c:v>1440</c:v>
                </c:pt>
                <c:pt idx="2">
                  <c:v>862.55</c:v>
                </c:pt>
              </c:numCache>
            </c:numRef>
          </c:val>
        </c:ser>
        <c:ser>
          <c:idx val="12"/>
          <c:order val="4"/>
          <c:tx>
            <c:strRef>
              <c:f>[1]Март!$B$53:$D$53</c:f>
              <c:strCache>
                <c:ptCount val="1"/>
                <c:pt idx="0">
                  <c:v>Доходы от оказания платных услуг и компенсации затрат государства</c:v>
                </c:pt>
              </c:strCache>
            </c:strRef>
          </c:tx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[1]Март!$E$53:$G$53</c:f>
              <c:numCache>
                <c:formatCode>General</c:formatCode>
                <c:ptCount val="3"/>
                <c:pt idx="0">
                  <c:v>1620.25</c:v>
                </c:pt>
                <c:pt idx="1">
                  <c:v>1620.25</c:v>
                </c:pt>
                <c:pt idx="2">
                  <c:v>210.13</c:v>
                </c:pt>
              </c:numCache>
            </c:numRef>
          </c:val>
        </c:ser>
        <c:ser>
          <c:idx val="11"/>
          <c:order val="5"/>
          <c:tx>
            <c:strRef>
              <c:f>[1]Март!$B$52:$D$52</c:f>
              <c:strCache>
                <c:ptCount val="1"/>
                <c:pt idx="0">
                  <c:v>Платежи при пользовании природными ресурсами</c:v>
                </c:pt>
              </c:strCache>
            </c:strRef>
          </c:tx>
          <c:spPr>
            <a:solidFill>
              <a:srgbClr val="66FF33"/>
            </a:solidFill>
          </c:spPr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[1]Март!$E$52:$G$52</c:f>
              <c:numCache>
                <c:formatCode>General</c:formatCode>
                <c:ptCount val="3"/>
                <c:pt idx="0">
                  <c:v>209</c:v>
                </c:pt>
                <c:pt idx="1">
                  <c:v>209</c:v>
                </c:pt>
                <c:pt idx="2">
                  <c:v>133.52000000000001</c:v>
                </c:pt>
              </c:numCache>
            </c:numRef>
          </c:val>
        </c:ser>
        <c:ser>
          <c:idx val="10"/>
          <c:order val="6"/>
          <c:tx>
            <c:strRef>
              <c:f>[1]Март!$B$51:$D$51</c:f>
              <c:strCache>
                <c:ptCount val="1"/>
                <c:pt idx="0">
                  <c:v>Доходы от использования имущества, находящегося в государственной и муниципальной собственности</c:v>
                </c:pt>
              </c:strCache>
            </c:strRef>
          </c:tx>
          <c:spPr>
            <a:solidFill>
              <a:srgbClr val="009999"/>
            </a:solidFill>
          </c:spPr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[1]Март!$E$51:$G$51</c:f>
              <c:numCache>
                <c:formatCode>General</c:formatCode>
                <c:ptCount val="3"/>
                <c:pt idx="0">
                  <c:v>70853.02</c:v>
                </c:pt>
                <c:pt idx="1">
                  <c:v>70853.02</c:v>
                </c:pt>
                <c:pt idx="2">
                  <c:v>10180.51</c:v>
                </c:pt>
              </c:numCache>
            </c:numRef>
          </c:val>
        </c:ser>
        <c:ser>
          <c:idx val="9"/>
          <c:order val="7"/>
          <c:tx>
            <c:strRef>
              <c:f>[1]Март!$B$50:$D$50</c:f>
              <c:strCache>
                <c:ptCount val="1"/>
                <c:pt idx="0">
                  <c:v>Прочие налоговые доходы (госпошлина +задолженность)</c:v>
                </c:pt>
              </c:strCache>
            </c:strRef>
          </c:tx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[1]Март!$E$50:$G$50</c:f>
              <c:numCache>
                <c:formatCode>General</c:formatCode>
                <c:ptCount val="3"/>
                <c:pt idx="0">
                  <c:v>19018.3</c:v>
                </c:pt>
                <c:pt idx="1">
                  <c:v>19018.3</c:v>
                </c:pt>
                <c:pt idx="2">
                  <c:v>3008.36</c:v>
                </c:pt>
              </c:numCache>
            </c:numRef>
          </c:val>
        </c:ser>
        <c:ser>
          <c:idx val="8"/>
          <c:order val="8"/>
          <c:tx>
            <c:strRef>
              <c:f>[1]Март!$B$49:$D$49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[1]Март!$E$49:$G$49</c:f>
              <c:numCache>
                <c:formatCode>General</c:formatCode>
                <c:ptCount val="3"/>
                <c:pt idx="0">
                  <c:v>16980.71</c:v>
                </c:pt>
                <c:pt idx="1">
                  <c:v>16980.71</c:v>
                </c:pt>
                <c:pt idx="2">
                  <c:v>2580.91</c:v>
                </c:pt>
              </c:numCache>
            </c:numRef>
          </c:val>
        </c:ser>
        <c:ser>
          <c:idx val="7"/>
          <c:order val="9"/>
          <c:tx>
            <c:strRef>
              <c:f>[1]Март!$B$48:$D$48</c:f>
              <c:strCache>
                <c:ptCount val="1"/>
                <c:pt idx="0">
                  <c:v>Налог на имущество физических лиц</c:v>
                </c:pt>
              </c:strCache>
            </c:strRef>
          </c:tx>
          <c:spPr>
            <a:solidFill>
              <a:srgbClr val="CC0099"/>
            </a:solidFill>
          </c:spPr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[1]Март!$E$48:$G$48</c:f>
              <c:numCache>
                <c:formatCode>General</c:formatCode>
                <c:ptCount val="3"/>
                <c:pt idx="0">
                  <c:v>8355.6</c:v>
                </c:pt>
                <c:pt idx="1">
                  <c:v>8355.6</c:v>
                </c:pt>
                <c:pt idx="2">
                  <c:v>347.78</c:v>
                </c:pt>
              </c:numCache>
            </c:numRef>
          </c:val>
        </c:ser>
        <c:ser>
          <c:idx val="6"/>
          <c:order val="10"/>
          <c:tx>
            <c:strRef>
              <c:f>[1]Март!$B$47:$D$47</c:f>
              <c:strCache>
                <c:ptCount val="1"/>
                <c:pt idx="0">
                  <c:v>Налог, взимаемый в связи с применением патентной системы налогообложения</c:v>
                </c:pt>
              </c:strCache>
            </c:strRef>
          </c:tx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[1]Март!$E$47:$G$47</c:f>
              <c:numCache>
                <c:formatCode>General</c:formatCode>
                <c:ptCount val="3"/>
                <c:pt idx="0">
                  <c:v>1078.2</c:v>
                </c:pt>
                <c:pt idx="1">
                  <c:v>1078.2</c:v>
                </c:pt>
                <c:pt idx="2">
                  <c:v>470.67</c:v>
                </c:pt>
              </c:numCache>
            </c:numRef>
          </c:val>
        </c:ser>
        <c:ser>
          <c:idx val="5"/>
          <c:order val="11"/>
          <c:tx>
            <c:strRef>
              <c:f>[1]Март!$B$46:$D$46</c:f>
              <c:strCache>
                <c:ptCount val="1"/>
                <c:pt idx="0">
                  <c:v>Единый сельскохозяйственный налог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[1]Март!$E$46:$G$46</c:f>
              <c:numCache>
                <c:formatCode>General</c:formatCode>
                <c:ptCount val="3"/>
                <c:pt idx="0">
                  <c:v>625.70000000000005</c:v>
                </c:pt>
                <c:pt idx="1">
                  <c:v>625.70000000000005</c:v>
                </c:pt>
                <c:pt idx="2">
                  <c:v>94.5</c:v>
                </c:pt>
              </c:numCache>
            </c:numRef>
          </c:val>
        </c:ser>
        <c:ser>
          <c:idx val="1"/>
          <c:order val="12"/>
          <c:tx>
            <c:strRef>
              <c:f>[1]Март!$B$45:$D$45</c:f>
              <c:strCache>
                <c:ptCount val="1"/>
                <c:pt idx="0">
                  <c:v>Единый налог на вмененый доход для отдельных видов деятельности</c:v>
                </c:pt>
              </c:strCache>
            </c:strRef>
          </c:tx>
          <c:spPr>
            <a:solidFill>
              <a:srgbClr val="FF66FF"/>
            </a:solidFill>
          </c:spPr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[1]Март!$E$45:$G$45</c:f>
              <c:numCache>
                <c:formatCode>General</c:formatCode>
                <c:ptCount val="3"/>
                <c:pt idx="0">
                  <c:v>40121.82</c:v>
                </c:pt>
                <c:pt idx="1">
                  <c:v>40121.82</c:v>
                </c:pt>
                <c:pt idx="2">
                  <c:v>9144.5499999999993</c:v>
                </c:pt>
              </c:numCache>
            </c:numRef>
          </c:val>
        </c:ser>
        <c:ser>
          <c:idx val="0"/>
          <c:order val="13"/>
          <c:tx>
            <c:strRef>
              <c:f>[1]Март!$B$44:$D$44</c:f>
              <c:strCache>
                <c:ptCount val="1"/>
                <c:pt idx="0">
                  <c:v>Акцизы по подакцизным товарам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[1]Март!$E$44:$G$44</c:f>
              <c:numCache>
                <c:formatCode>General</c:formatCode>
                <c:ptCount val="3"/>
                <c:pt idx="0">
                  <c:v>24569.4</c:v>
                </c:pt>
                <c:pt idx="1">
                  <c:v>24569.4</c:v>
                </c:pt>
                <c:pt idx="2">
                  <c:v>5012.3500000000004</c:v>
                </c:pt>
              </c:numCache>
            </c:numRef>
          </c:val>
        </c:ser>
        <c:ser>
          <c:idx val="4"/>
          <c:order val="14"/>
          <c:tx>
            <c:strRef>
              <c:f>[1]Март!$B$43:$D$43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[1]Март!$E$43:$G$43</c:f>
              <c:numCache>
                <c:formatCode>General</c:formatCode>
                <c:ptCount val="3"/>
                <c:pt idx="0">
                  <c:v>216211.1</c:v>
                </c:pt>
                <c:pt idx="1">
                  <c:v>216211.1</c:v>
                </c:pt>
                <c:pt idx="2">
                  <c:v>43113.91</c:v>
                </c:pt>
              </c:numCache>
            </c:numRef>
          </c:val>
        </c:ser>
        <c:ser>
          <c:idx val="3"/>
          <c:order val="15"/>
          <c:tx>
            <c:strRef>
              <c:f>[1]Март!$B$42:$D$42</c:f>
              <c:strCache>
                <c:ptCount val="1"/>
                <c:pt idx="0">
                  <c:v>Налог на прибыль организаций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[1]Март!$E$40:$G$40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[1]Март!$E$42:$G$42</c:f>
              <c:numCache>
                <c:formatCode>General</c:formatCode>
                <c:ptCount val="3"/>
                <c:pt idx="0">
                  <c:v>4347.8</c:v>
                </c:pt>
                <c:pt idx="1">
                  <c:v>4347.8</c:v>
                </c:pt>
                <c:pt idx="2">
                  <c:v>695.29</c:v>
                </c:pt>
              </c:numCache>
            </c:numRef>
          </c:val>
        </c:ser>
        <c:shape val="box"/>
        <c:axId val="75940992"/>
        <c:axId val="75942528"/>
        <c:axId val="0"/>
      </c:bar3DChart>
      <c:catAx>
        <c:axId val="75940992"/>
        <c:scaling>
          <c:orientation val="minMax"/>
        </c:scaling>
        <c:axPos val="b"/>
        <c:tickLblPos val="nextTo"/>
        <c:crossAx val="75942528"/>
        <c:crosses val="autoZero"/>
        <c:auto val="1"/>
        <c:lblAlgn val="ctr"/>
        <c:lblOffset val="100"/>
      </c:catAx>
      <c:valAx>
        <c:axId val="75942528"/>
        <c:scaling>
          <c:orientation val="minMax"/>
        </c:scaling>
        <c:axPos val="l"/>
        <c:majorGridlines/>
        <c:numFmt formatCode="General" sourceLinked="1"/>
        <c:tickLblPos val="nextTo"/>
        <c:crossAx val="7594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80994124375425"/>
          <c:y val="2.0608950654825635E-3"/>
          <c:w val="0.43590318732387279"/>
          <c:h val="0.99540632012459207"/>
        </c:manualLayout>
      </c:layout>
    </c:legend>
    <c:plotVisOnly val="1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1090454576530152"/>
          <c:y val="2.9458729886490828E-2"/>
          <c:w val="0.74189833136144012"/>
          <c:h val="0.74331919670924906"/>
        </c:manualLayout>
      </c:layout>
      <c:lineChart>
        <c:grouping val="standard"/>
        <c:ser>
          <c:idx val="0"/>
          <c:order val="0"/>
          <c:tx>
            <c:strRef>
              <c:f>Апрель!$C$21</c:f>
              <c:strCache>
                <c:ptCount val="1"/>
                <c:pt idx="0">
                  <c:v>2013 год</c:v>
                </c:pt>
              </c:strCache>
            </c:strRef>
          </c:tx>
          <c:marker>
            <c:symbol val="none"/>
          </c:marker>
          <c:cat>
            <c:strRef>
              <c:f>Апрель!$B$22:$B$33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Апрель!$C$22:$C$33</c:f>
              <c:numCache>
                <c:formatCode>#,##0.00</c:formatCode>
                <c:ptCount val="12"/>
                <c:pt idx="0">
                  <c:v>25365.61</c:v>
                </c:pt>
                <c:pt idx="1">
                  <c:v>55499.68</c:v>
                </c:pt>
                <c:pt idx="2">
                  <c:v>82866.820000000007</c:v>
                </c:pt>
                <c:pt idx="3">
                  <c:v>120783.7</c:v>
                </c:pt>
                <c:pt idx="4">
                  <c:v>145054.88</c:v>
                </c:pt>
                <c:pt idx="5">
                  <c:v>171601.15</c:v>
                </c:pt>
                <c:pt idx="6">
                  <c:v>212896.29</c:v>
                </c:pt>
                <c:pt idx="7">
                  <c:v>241497.72</c:v>
                </c:pt>
                <c:pt idx="8">
                  <c:v>267298.75</c:v>
                </c:pt>
                <c:pt idx="9">
                  <c:v>312511.06</c:v>
                </c:pt>
                <c:pt idx="10">
                  <c:v>342740.85</c:v>
                </c:pt>
                <c:pt idx="11">
                  <c:v>394183.9</c:v>
                </c:pt>
              </c:numCache>
            </c:numRef>
          </c:val>
        </c:ser>
        <c:ser>
          <c:idx val="1"/>
          <c:order val="1"/>
          <c:tx>
            <c:strRef>
              <c:f>Апрель!$D$21</c:f>
              <c:strCache>
                <c:ptCount val="1"/>
                <c:pt idx="0">
                  <c:v>2014 год</c:v>
                </c:pt>
              </c:strCache>
            </c:strRef>
          </c:tx>
          <c:marker>
            <c:symbol val="none"/>
          </c:marker>
          <c:cat>
            <c:strRef>
              <c:f>Апрель!$B$22:$B$33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Апрель!$D$22:$D$33</c:f>
              <c:numCache>
                <c:formatCode>#,##0.00</c:formatCode>
                <c:ptCount val="12"/>
                <c:pt idx="0">
                  <c:v>25693.3</c:v>
                </c:pt>
                <c:pt idx="1">
                  <c:v>53224.33</c:v>
                </c:pt>
                <c:pt idx="2">
                  <c:v>84313.22</c:v>
                </c:pt>
                <c:pt idx="3">
                  <c:v>126422.09</c:v>
                </c:pt>
                <c:pt idx="4">
                  <c:v>158845.69</c:v>
                </c:pt>
                <c:pt idx="5">
                  <c:v>189847.55</c:v>
                </c:pt>
                <c:pt idx="6">
                  <c:v>237228.38</c:v>
                </c:pt>
                <c:pt idx="7">
                  <c:v>266660.90999999997</c:v>
                </c:pt>
                <c:pt idx="8">
                  <c:v>295541.78999999998</c:v>
                </c:pt>
                <c:pt idx="9">
                  <c:v>343578.75</c:v>
                </c:pt>
                <c:pt idx="10">
                  <c:v>376949.26</c:v>
                </c:pt>
                <c:pt idx="11">
                  <c:v>428671.45</c:v>
                </c:pt>
              </c:numCache>
            </c:numRef>
          </c:val>
        </c:ser>
        <c:ser>
          <c:idx val="2"/>
          <c:order val="2"/>
          <c:tx>
            <c:strRef>
              <c:f>Апрель!$E$21</c:f>
              <c:strCache>
                <c:ptCount val="1"/>
                <c:pt idx="0">
                  <c:v>2015 год</c:v>
                </c:pt>
              </c:strCache>
            </c:strRef>
          </c:tx>
          <c:marker>
            <c:symbol val="none"/>
          </c:marker>
          <c:cat>
            <c:strRef>
              <c:f>Апрель!$B$22:$B$33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Апрель!$E$22:$E$33</c:f>
              <c:numCache>
                <c:formatCode>#,##0.00</c:formatCode>
                <c:ptCount val="12"/>
                <c:pt idx="0">
                  <c:v>24852.720000000001</c:v>
                </c:pt>
                <c:pt idx="1">
                  <c:v>51093.52</c:v>
                </c:pt>
                <c:pt idx="2">
                  <c:v>79852.42</c:v>
                </c:pt>
                <c:pt idx="3">
                  <c:v>118902.53</c:v>
                </c:pt>
                <c:pt idx="4">
                  <c:v>149394.79</c:v>
                </c:pt>
                <c:pt idx="5">
                  <c:v>177740.82</c:v>
                </c:pt>
                <c:pt idx="6">
                  <c:v>217748.53</c:v>
                </c:pt>
                <c:pt idx="7">
                  <c:v>240980.09</c:v>
                </c:pt>
                <c:pt idx="8">
                  <c:v>269067.12</c:v>
                </c:pt>
                <c:pt idx="9">
                  <c:v>310569.95</c:v>
                </c:pt>
                <c:pt idx="10">
                  <c:v>337500.81</c:v>
                </c:pt>
                <c:pt idx="11">
                  <c:v>383286.45</c:v>
                </c:pt>
              </c:numCache>
            </c:numRef>
          </c:val>
        </c:ser>
        <c:ser>
          <c:idx val="3"/>
          <c:order val="3"/>
          <c:tx>
            <c:strRef>
              <c:f>Апрель!$F$21</c:f>
              <c:strCache>
                <c:ptCount val="1"/>
                <c:pt idx="0">
                  <c:v>2016 год</c:v>
                </c:pt>
              </c:strCache>
            </c:strRef>
          </c:tx>
          <c:marker>
            <c:symbol val="none"/>
          </c:marker>
          <c:cat>
            <c:strRef>
              <c:f>Апрель!$B$22:$B$33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Апрель!$F$22:$F$33</c:f>
              <c:numCache>
                <c:formatCode>#,##0.00</c:formatCode>
                <c:ptCount val="12"/>
                <c:pt idx="0">
                  <c:v>21386.43</c:v>
                </c:pt>
                <c:pt idx="1">
                  <c:v>49948.38</c:v>
                </c:pt>
                <c:pt idx="2">
                  <c:v>78283.02</c:v>
                </c:pt>
                <c:pt idx="3">
                  <c:v>115699.07</c:v>
                </c:pt>
              </c:numCache>
            </c:numRef>
          </c:val>
        </c:ser>
        <c:marker val="1"/>
        <c:axId val="76099968"/>
        <c:axId val="76101504"/>
      </c:lineChart>
      <c:catAx>
        <c:axId val="76099968"/>
        <c:scaling>
          <c:orientation val="minMax"/>
        </c:scaling>
        <c:axPos val="b"/>
        <c:tickLblPos val="nextTo"/>
        <c:crossAx val="76101504"/>
        <c:crosses val="autoZero"/>
        <c:auto val="1"/>
        <c:lblAlgn val="ctr"/>
        <c:lblOffset val="100"/>
      </c:catAx>
      <c:valAx>
        <c:axId val="76101504"/>
        <c:scaling>
          <c:orientation val="minMax"/>
        </c:scaling>
        <c:axPos val="l"/>
        <c:majorGridlines/>
        <c:numFmt formatCode="#,##0.00" sourceLinked="1"/>
        <c:tickLblPos val="nextTo"/>
        <c:crossAx val="760999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600245869870295"/>
          <c:y val="1.5985644230620485E-2"/>
          <c:w val="0.28743538132412288"/>
          <c:h val="0.9217054820966436"/>
        </c:manualLayout>
      </c:layout>
      <c:bar3DChart>
        <c:barDir val="col"/>
        <c:grouping val="stacked"/>
        <c:ser>
          <c:idx val="16"/>
          <c:order val="0"/>
          <c:tx>
            <c:strRef>
              <c:f>Апрель!$B$57:$D$57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0066FF"/>
            </a:solidFill>
          </c:spPr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Апрель!$E$57:$G$57</c:f>
              <c:numCache>
                <c:formatCode>#,##0.00</c:formatCode>
                <c:ptCount val="3"/>
                <c:pt idx="0">
                  <c:v>1250490.3999999999</c:v>
                </c:pt>
                <c:pt idx="1">
                  <c:v>1368915.06</c:v>
                </c:pt>
                <c:pt idx="2">
                  <c:v>363190.07</c:v>
                </c:pt>
              </c:numCache>
            </c:numRef>
          </c:val>
        </c:ser>
        <c:ser>
          <c:idx val="15"/>
          <c:order val="1"/>
          <c:tx>
            <c:strRef>
              <c:f>Апрель!$B$56:$D$56</c:f>
              <c:strCache>
                <c:ptCount val="1"/>
                <c:pt idx="0">
                  <c:v>Прочие неналоговые доходы</c:v>
                </c:pt>
              </c:strCache>
            </c:strRef>
          </c:tx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Апрель!$E$56:$G$56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663.41</c:v>
                </c:pt>
              </c:numCache>
            </c:numRef>
          </c:val>
        </c:ser>
        <c:ser>
          <c:idx val="14"/>
          <c:order val="2"/>
          <c:tx>
            <c:strRef>
              <c:f>Апрель!$B$55:$D$55</c:f>
              <c:strCache>
                <c:ptCount val="1"/>
                <c:pt idx="0">
                  <c:v>Штрафы, санкции, возмещение ущерба</c:v>
                </c:pt>
              </c:strCache>
            </c:strRef>
          </c:tx>
          <c:spPr>
            <a:solidFill>
              <a:srgbClr val="969696"/>
            </a:solidFill>
          </c:spPr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Апрель!$E$55:$G$55</c:f>
              <c:numCache>
                <c:formatCode>#,##0.00</c:formatCode>
                <c:ptCount val="3"/>
                <c:pt idx="0">
                  <c:v>9357.7999999999993</c:v>
                </c:pt>
                <c:pt idx="1">
                  <c:v>9357.7999999999993</c:v>
                </c:pt>
                <c:pt idx="2">
                  <c:v>2246.7800000000002</c:v>
                </c:pt>
              </c:numCache>
            </c:numRef>
          </c:val>
        </c:ser>
        <c:ser>
          <c:idx val="13"/>
          <c:order val="3"/>
          <c:tx>
            <c:strRef>
              <c:f>Апрель!$B$54:$D$54</c:f>
              <c:strCache>
                <c:ptCount val="1"/>
                <c:pt idx="0">
                  <c:v>Доходы от продажи материальных и нематериальных активов</c:v>
                </c:pt>
              </c:strCache>
            </c:strRef>
          </c:tx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Апрель!$E$54:$G$54</c:f>
              <c:numCache>
                <c:formatCode>#,##0.00</c:formatCode>
                <c:ptCount val="3"/>
                <c:pt idx="0">
                  <c:v>1440</c:v>
                </c:pt>
                <c:pt idx="1">
                  <c:v>1440</c:v>
                </c:pt>
                <c:pt idx="2">
                  <c:v>1168.1300000000001</c:v>
                </c:pt>
              </c:numCache>
            </c:numRef>
          </c:val>
        </c:ser>
        <c:ser>
          <c:idx val="12"/>
          <c:order val="4"/>
          <c:tx>
            <c:strRef>
              <c:f>Апрель!$B$53:$D$53</c:f>
              <c:strCache>
                <c:ptCount val="1"/>
                <c:pt idx="0">
                  <c:v>Доходы от оказания платных услуг и компенсации затрат государства</c:v>
                </c:pt>
              </c:strCache>
            </c:strRef>
          </c:tx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Апрель!$E$53:$G$53</c:f>
              <c:numCache>
                <c:formatCode>#,##0.00</c:formatCode>
                <c:ptCount val="3"/>
                <c:pt idx="0">
                  <c:v>1620.25</c:v>
                </c:pt>
                <c:pt idx="1">
                  <c:v>1620.25</c:v>
                </c:pt>
                <c:pt idx="2">
                  <c:v>416.11</c:v>
                </c:pt>
              </c:numCache>
            </c:numRef>
          </c:val>
        </c:ser>
        <c:ser>
          <c:idx val="11"/>
          <c:order val="5"/>
          <c:tx>
            <c:strRef>
              <c:f>Апрель!$B$52:$D$52</c:f>
              <c:strCache>
                <c:ptCount val="1"/>
                <c:pt idx="0">
                  <c:v>Платежи при пользовании природными ресурсами</c:v>
                </c:pt>
              </c:strCache>
            </c:strRef>
          </c:tx>
          <c:spPr>
            <a:solidFill>
              <a:srgbClr val="66FF33"/>
            </a:solidFill>
          </c:spPr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Апрель!$E$52:$G$52</c:f>
              <c:numCache>
                <c:formatCode>#,##0.00</c:formatCode>
                <c:ptCount val="3"/>
                <c:pt idx="0">
                  <c:v>209</c:v>
                </c:pt>
                <c:pt idx="1">
                  <c:v>209</c:v>
                </c:pt>
                <c:pt idx="2">
                  <c:v>251.85</c:v>
                </c:pt>
              </c:numCache>
            </c:numRef>
          </c:val>
        </c:ser>
        <c:ser>
          <c:idx val="10"/>
          <c:order val="6"/>
          <c:tx>
            <c:strRef>
              <c:f>Апрель!$B$51:$D$51</c:f>
              <c:strCache>
                <c:ptCount val="1"/>
                <c:pt idx="0">
                  <c:v>Доходы от использования имущества, находящегося в государственной и муниципальной собственности</c:v>
                </c:pt>
              </c:strCache>
            </c:strRef>
          </c:tx>
          <c:spPr>
            <a:solidFill>
              <a:srgbClr val="009999"/>
            </a:solidFill>
          </c:spPr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Апрель!$E$51:$G$51</c:f>
              <c:numCache>
                <c:formatCode>#,##0.00</c:formatCode>
                <c:ptCount val="3"/>
                <c:pt idx="0">
                  <c:v>70853.02</c:v>
                </c:pt>
                <c:pt idx="1">
                  <c:v>70853.02</c:v>
                </c:pt>
                <c:pt idx="2">
                  <c:v>16367.29</c:v>
                </c:pt>
              </c:numCache>
            </c:numRef>
          </c:val>
        </c:ser>
        <c:ser>
          <c:idx val="9"/>
          <c:order val="7"/>
          <c:tx>
            <c:strRef>
              <c:f>Апрель!$B$50:$D$50</c:f>
              <c:strCache>
                <c:ptCount val="1"/>
                <c:pt idx="0">
                  <c:v>Прочие налоговые доходы (госпошлина +задолженность)</c:v>
                </c:pt>
              </c:strCache>
            </c:strRef>
          </c:tx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Апрель!$E$50:$G$50</c:f>
              <c:numCache>
                <c:formatCode>#,##0.00</c:formatCode>
                <c:ptCount val="3"/>
                <c:pt idx="0">
                  <c:v>19018.3</c:v>
                </c:pt>
                <c:pt idx="1">
                  <c:v>19018.3</c:v>
                </c:pt>
                <c:pt idx="2">
                  <c:v>4362.3999999999996</c:v>
                </c:pt>
              </c:numCache>
            </c:numRef>
          </c:val>
        </c:ser>
        <c:ser>
          <c:idx val="8"/>
          <c:order val="8"/>
          <c:tx>
            <c:strRef>
              <c:f>Апрель!$B$49:$D$49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Апрель!$E$49:$G$49</c:f>
              <c:numCache>
                <c:formatCode>#,##0.00</c:formatCode>
                <c:ptCount val="3"/>
                <c:pt idx="0">
                  <c:v>16980.71</c:v>
                </c:pt>
                <c:pt idx="1">
                  <c:v>16980.71</c:v>
                </c:pt>
                <c:pt idx="2">
                  <c:v>3542.16</c:v>
                </c:pt>
              </c:numCache>
            </c:numRef>
          </c:val>
        </c:ser>
        <c:ser>
          <c:idx val="7"/>
          <c:order val="9"/>
          <c:tx>
            <c:strRef>
              <c:f>Апрель!$B$48:$D$48</c:f>
              <c:strCache>
                <c:ptCount val="1"/>
                <c:pt idx="0">
                  <c:v>Налог на имущество физических лиц</c:v>
                </c:pt>
              </c:strCache>
            </c:strRef>
          </c:tx>
          <c:spPr>
            <a:solidFill>
              <a:srgbClr val="CC0099"/>
            </a:solidFill>
          </c:spPr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Апрель!$E$48:$G$48</c:f>
              <c:numCache>
                <c:formatCode>#,##0.00</c:formatCode>
                <c:ptCount val="3"/>
                <c:pt idx="0">
                  <c:v>8355.6</c:v>
                </c:pt>
                <c:pt idx="1">
                  <c:v>8355.6</c:v>
                </c:pt>
                <c:pt idx="2">
                  <c:v>453.66</c:v>
                </c:pt>
              </c:numCache>
            </c:numRef>
          </c:val>
        </c:ser>
        <c:ser>
          <c:idx val="6"/>
          <c:order val="10"/>
          <c:tx>
            <c:strRef>
              <c:f>Апрель!$B$47:$D$47</c:f>
              <c:strCache>
                <c:ptCount val="1"/>
                <c:pt idx="0">
                  <c:v>Налог, взимаемый в связи с применением патентной системы налогообложения</c:v>
                </c:pt>
              </c:strCache>
            </c:strRef>
          </c:tx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Апрель!$E$47:$G$47</c:f>
              <c:numCache>
                <c:formatCode>#,##0.00</c:formatCode>
                <c:ptCount val="3"/>
                <c:pt idx="0">
                  <c:v>1078.2</c:v>
                </c:pt>
                <c:pt idx="1">
                  <c:v>1078.2</c:v>
                </c:pt>
                <c:pt idx="2">
                  <c:v>509.07</c:v>
                </c:pt>
              </c:numCache>
            </c:numRef>
          </c:val>
        </c:ser>
        <c:ser>
          <c:idx val="5"/>
          <c:order val="11"/>
          <c:tx>
            <c:strRef>
              <c:f>Апрель!$B$46:$D$46</c:f>
              <c:strCache>
                <c:ptCount val="1"/>
                <c:pt idx="0">
                  <c:v>Единый сельскохозяйственный налог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Апрель!$E$46:$G$46</c:f>
              <c:numCache>
                <c:formatCode>#,##0.00</c:formatCode>
                <c:ptCount val="3"/>
                <c:pt idx="0">
                  <c:v>625.70000000000005</c:v>
                </c:pt>
                <c:pt idx="1">
                  <c:v>625.70000000000005</c:v>
                </c:pt>
                <c:pt idx="2">
                  <c:v>383.33</c:v>
                </c:pt>
              </c:numCache>
            </c:numRef>
          </c:val>
        </c:ser>
        <c:ser>
          <c:idx val="1"/>
          <c:order val="12"/>
          <c:tx>
            <c:strRef>
              <c:f>Апрель!$B$45:$D$45</c:f>
              <c:strCache>
                <c:ptCount val="1"/>
                <c:pt idx="0">
                  <c:v>Единый налог на вмененый доход для отдельных видов деятельности</c:v>
                </c:pt>
              </c:strCache>
            </c:strRef>
          </c:tx>
          <c:spPr>
            <a:solidFill>
              <a:srgbClr val="FF66FF"/>
            </a:solidFill>
          </c:spPr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Апрель!$E$45:$G$45</c:f>
              <c:numCache>
                <c:formatCode>#,##0.00</c:formatCode>
                <c:ptCount val="3"/>
                <c:pt idx="0">
                  <c:v>40121.82</c:v>
                </c:pt>
                <c:pt idx="1">
                  <c:v>40121.82</c:v>
                </c:pt>
                <c:pt idx="2">
                  <c:v>17140.11</c:v>
                </c:pt>
              </c:numCache>
            </c:numRef>
          </c:val>
        </c:ser>
        <c:ser>
          <c:idx val="0"/>
          <c:order val="13"/>
          <c:tx>
            <c:strRef>
              <c:f>Апрель!$B$44:$D$44</c:f>
              <c:strCache>
                <c:ptCount val="1"/>
                <c:pt idx="0">
                  <c:v>Акцизы по подакцизным товарам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Апрель!$E$44:$G$44</c:f>
              <c:numCache>
                <c:formatCode>#,##0.00</c:formatCode>
                <c:ptCount val="3"/>
                <c:pt idx="0">
                  <c:v>24569.4</c:v>
                </c:pt>
                <c:pt idx="1">
                  <c:v>24569.4</c:v>
                </c:pt>
                <c:pt idx="2">
                  <c:v>7055.66</c:v>
                </c:pt>
              </c:numCache>
            </c:numRef>
          </c:val>
        </c:ser>
        <c:ser>
          <c:idx val="4"/>
          <c:order val="14"/>
          <c:tx>
            <c:strRef>
              <c:f>Апрель!$B$43:$D$43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Апрель!$E$43:$G$43</c:f>
              <c:numCache>
                <c:formatCode>#,##0.00</c:formatCode>
                <c:ptCount val="3"/>
                <c:pt idx="0">
                  <c:v>216211.1</c:v>
                </c:pt>
                <c:pt idx="1">
                  <c:v>216211.1</c:v>
                </c:pt>
                <c:pt idx="2">
                  <c:v>60262.86</c:v>
                </c:pt>
              </c:numCache>
            </c:numRef>
          </c:val>
        </c:ser>
        <c:ser>
          <c:idx val="3"/>
          <c:order val="15"/>
          <c:tx>
            <c:strRef>
              <c:f>Апрель!$B$42:$D$42</c:f>
              <c:strCache>
                <c:ptCount val="1"/>
                <c:pt idx="0">
                  <c:v>Налог на прибыль организаций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Апрель!$E$40:$G$40</c:f>
              <c:strCache>
                <c:ptCount val="3"/>
                <c:pt idx="0">
                  <c:v>Первоначальный план</c:v>
                </c:pt>
                <c:pt idx="1">
                  <c:v>Уточненный план</c:v>
                </c:pt>
                <c:pt idx="2">
                  <c:v>Исполнение</c:v>
                </c:pt>
              </c:strCache>
            </c:strRef>
          </c:cat>
          <c:val>
            <c:numRef>
              <c:f>Апрель!$E$42:$G$42</c:f>
              <c:numCache>
                <c:formatCode>#,##0.00</c:formatCode>
                <c:ptCount val="3"/>
                <c:pt idx="0">
                  <c:v>4347.8</c:v>
                </c:pt>
                <c:pt idx="1">
                  <c:v>4347.8</c:v>
                </c:pt>
                <c:pt idx="2">
                  <c:v>876.25</c:v>
                </c:pt>
              </c:numCache>
            </c:numRef>
          </c:val>
        </c:ser>
        <c:shape val="box"/>
        <c:axId val="76183040"/>
        <c:axId val="76184576"/>
        <c:axId val="0"/>
      </c:bar3DChart>
      <c:catAx>
        <c:axId val="76183040"/>
        <c:scaling>
          <c:orientation val="minMax"/>
        </c:scaling>
        <c:axPos val="b"/>
        <c:tickLblPos val="nextTo"/>
        <c:crossAx val="76184576"/>
        <c:crosses val="autoZero"/>
        <c:auto val="1"/>
        <c:lblAlgn val="ctr"/>
        <c:lblOffset val="100"/>
      </c:catAx>
      <c:valAx>
        <c:axId val="76184576"/>
        <c:scaling>
          <c:orientation val="minMax"/>
        </c:scaling>
        <c:axPos val="l"/>
        <c:majorGridlines/>
        <c:numFmt formatCode="#,##0.00" sourceLinked="1"/>
        <c:tickLblPos val="nextTo"/>
        <c:crossAx val="7618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80994124375425"/>
          <c:y val="2.0608950654825639E-3"/>
          <c:w val="0.43590318732387295"/>
          <c:h val="0.99540632012459207"/>
        </c:manualLayout>
      </c:layout>
    </c:legend>
    <c:plotVisOnly val="1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1090454576530152"/>
          <c:y val="2.9458729886490828E-2"/>
          <c:w val="0.7418983313614399"/>
          <c:h val="0.74331919670924906"/>
        </c:manualLayout>
      </c:layout>
      <c:lineChart>
        <c:grouping val="standard"/>
        <c:ser>
          <c:idx val="0"/>
          <c:order val="0"/>
          <c:tx>
            <c:strRef>
              <c:f>Май!$C$21</c:f>
              <c:strCache>
                <c:ptCount val="1"/>
                <c:pt idx="0">
                  <c:v>2013 год</c:v>
                </c:pt>
              </c:strCache>
            </c:strRef>
          </c:tx>
          <c:marker>
            <c:symbol val="none"/>
          </c:marker>
          <c:cat>
            <c:strRef>
              <c:f>Май!$B$22:$B$33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Май!$C$22:$C$33</c:f>
              <c:numCache>
                <c:formatCode>#,##0.00</c:formatCode>
                <c:ptCount val="12"/>
                <c:pt idx="0">
                  <c:v>25365.61</c:v>
                </c:pt>
                <c:pt idx="1">
                  <c:v>55499.68</c:v>
                </c:pt>
                <c:pt idx="2">
                  <c:v>82866.820000000007</c:v>
                </c:pt>
                <c:pt idx="3">
                  <c:v>120783.7</c:v>
                </c:pt>
                <c:pt idx="4">
                  <c:v>145054.88</c:v>
                </c:pt>
                <c:pt idx="5">
                  <c:v>171601.15</c:v>
                </c:pt>
                <c:pt idx="6">
                  <c:v>212896.29</c:v>
                </c:pt>
                <c:pt idx="7">
                  <c:v>241497.72</c:v>
                </c:pt>
                <c:pt idx="8">
                  <c:v>267298.75</c:v>
                </c:pt>
                <c:pt idx="9">
                  <c:v>312511.06</c:v>
                </c:pt>
                <c:pt idx="10">
                  <c:v>342740.85</c:v>
                </c:pt>
                <c:pt idx="11">
                  <c:v>394183.9</c:v>
                </c:pt>
              </c:numCache>
            </c:numRef>
          </c:val>
        </c:ser>
        <c:ser>
          <c:idx val="1"/>
          <c:order val="1"/>
          <c:tx>
            <c:strRef>
              <c:f>Май!$D$21</c:f>
              <c:strCache>
                <c:ptCount val="1"/>
                <c:pt idx="0">
                  <c:v>2014 год</c:v>
                </c:pt>
              </c:strCache>
            </c:strRef>
          </c:tx>
          <c:marker>
            <c:symbol val="none"/>
          </c:marker>
          <c:cat>
            <c:strRef>
              <c:f>Май!$B$22:$B$33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Май!$D$22:$D$33</c:f>
              <c:numCache>
                <c:formatCode>#,##0.00</c:formatCode>
                <c:ptCount val="12"/>
                <c:pt idx="0">
                  <c:v>25693.3</c:v>
                </c:pt>
                <c:pt idx="1">
                  <c:v>53224.33</c:v>
                </c:pt>
                <c:pt idx="2">
                  <c:v>84313.22</c:v>
                </c:pt>
                <c:pt idx="3">
                  <c:v>126422.09</c:v>
                </c:pt>
                <c:pt idx="4">
                  <c:v>158845.69</c:v>
                </c:pt>
                <c:pt idx="5">
                  <c:v>189847.55</c:v>
                </c:pt>
                <c:pt idx="6">
                  <c:v>237228.38</c:v>
                </c:pt>
                <c:pt idx="7">
                  <c:v>266660.90999999997</c:v>
                </c:pt>
                <c:pt idx="8">
                  <c:v>295541.78999999998</c:v>
                </c:pt>
                <c:pt idx="9">
                  <c:v>343578.75</c:v>
                </c:pt>
                <c:pt idx="10">
                  <c:v>376949.26</c:v>
                </c:pt>
                <c:pt idx="11">
                  <c:v>428671.45</c:v>
                </c:pt>
              </c:numCache>
            </c:numRef>
          </c:val>
        </c:ser>
        <c:ser>
          <c:idx val="2"/>
          <c:order val="2"/>
          <c:tx>
            <c:strRef>
              <c:f>Май!$E$21</c:f>
              <c:strCache>
                <c:ptCount val="1"/>
                <c:pt idx="0">
                  <c:v>2015 год</c:v>
                </c:pt>
              </c:strCache>
            </c:strRef>
          </c:tx>
          <c:marker>
            <c:symbol val="none"/>
          </c:marker>
          <c:cat>
            <c:strRef>
              <c:f>Май!$B$22:$B$33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Май!$E$22:$E$33</c:f>
              <c:numCache>
                <c:formatCode>#,##0.00</c:formatCode>
                <c:ptCount val="12"/>
                <c:pt idx="0">
                  <c:v>24852.720000000001</c:v>
                </c:pt>
                <c:pt idx="1">
                  <c:v>51093.52</c:v>
                </c:pt>
                <c:pt idx="2">
                  <c:v>79852.42</c:v>
                </c:pt>
                <c:pt idx="3">
                  <c:v>118902.53</c:v>
                </c:pt>
                <c:pt idx="4">
                  <c:v>149394.79</c:v>
                </c:pt>
                <c:pt idx="5">
                  <c:v>177740.82</c:v>
                </c:pt>
                <c:pt idx="6">
                  <c:v>217748.53</c:v>
                </c:pt>
                <c:pt idx="7">
                  <c:v>240980.09</c:v>
                </c:pt>
                <c:pt idx="8">
                  <c:v>269067.12</c:v>
                </c:pt>
                <c:pt idx="9">
                  <c:v>310569.95</c:v>
                </c:pt>
                <c:pt idx="10">
                  <c:v>337500.81</c:v>
                </c:pt>
                <c:pt idx="11">
                  <c:v>383286.45</c:v>
                </c:pt>
              </c:numCache>
            </c:numRef>
          </c:val>
        </c:ser>
        <c:ser>
          <c:idx val="3"/>
          <c:order val="3"/>
          <c:tx>
            <c:strRef>
              <c:f>Май!$F$21</c:f>
              <c:strCache>
                <c:ptCount val="1"/>
                <c:pt idx="0">
                  <c:v>2016 год</c:v>
                </c:pt>
              </c:strCache>
            </c:strRef>
          </c:tx>
          <c:marker>
            <c:symbol val="none"/>
          </c:marker>
          <c:cat>
            <c:strRef>
              <c:f>Май!$B$22:$B$33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Май!$F$22:$F$33</c:f>
              <c:numCache>
                <c:formatCode>#,##0.00</c:formatCode>
                <c:ptCount val="12"/>
                <c:pt idx="0">
                  <c:v>21386.43</c:v>
                </c:pt>
                <c:pt idx="1">
                  <c:v>49948.38</c:v>
                </c:pt>
                <c:pt idx="2">
                  <c:v>78283.02</c:v>
                </c:pt>
                <c:pt idx="3">
                  <c:v>115699.07</c:v>
                </c:pt>
                <c:pt idx="4">
                  <c:v>144237.59</c:v>
                </c:pt>
              </c:numCache>
            </c:numRef>
          </c:val>
        </c:ser>
        <c:marker val="1"/>
        <c:axId val="76355072"/>
        <c:axId val="76356608"/>
      </c:lineChart>
      <c:catAx>
        <c:axId val="76355072"/>
        <c:scaling>
          <c:orientation val="minMax"/>
        </c:scaling>
        <c:axPos val="b"/>
        <c:tickLblPos val="nextTo"/>
        <c:crossAx val="76356608"/>
        <c:crosses val="autoZero"/>
        <c:auto val="1"/>
        <c:lblAlgn val="ctr"/>
        <c:lblOffset val="100"/>
      </c:catAx>
      <c:valAx>
        <c:axId val="76356608"/>
        <c:scaling>
          <c:orientation val="minMax"/>
        </c:scaling>
        <c:axPos val="l"/>
        <c:majorGridlines/>
        <c:numFmt formatCode="#,##0.00" sourceLinked="1"/>
        <c:tickLblPos val="nextTo"/>
        <c:crossAx val="76355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19</xdr:row>
      <xdr:rowOff>28574</xdr:rowOff>
    </xdr:from>
    <xdr:to>
      <xdr:col>16</xdr:col>
      <xdr:colOff>304800</xdr:colOff>
      <xdr:row>36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85724</xdr:colOff>
      <xdr:row>42</xdr:row>
      <xdr:rowOff>161927</xdr:rowOff>
    </xdr:from>
    <xdr:to>
      <xdr:col>18</xdr:col>
      <xdr:colOff>66675</xdr:colOff>
      <xdr:row>63</xdr:row>
      <xdr:rowOff>161926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19</xdr:row>
      <xdr:rowOff>28574</xdr:rowOff>
    </xdr:from>
    <xdr:to>
      <xdr:col>16</xdr:col>
      <xdr:colOff>304800</xdr:colOff>
      <xdr:row>36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85724</xdr:colOff>
      <xdr:row>42</xdr:row>
      <xdr:rowOff>161927</xdr:rowOff>
    </xdr:from>
    <xdr:to>
      <xdr:col>18</xdr:col>
      <xdr:colOff>66675</xdr:colOff>
      <xdr:row>63</xdr:row>
      <xdr:rowOff>161926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19</xdr:row>
      <xdr:rowOff>28574</xdr:rowOff>
    </xdr:from>
    <xdr:to>
      <xdr:col>16</xdr:col>
      <xdr:colOff>304800</xdr:colOff>
      <xdr:row>36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85724</xdr:colOff>
      <xdr:row>42</xdr:row>
      <xdr:rowOff>161927</xdr:rowOff>
    </xdr:from>
    <xdr:to>
      <xdr:col>18</xdr:col>
      <xdr:colOff>66675</xdr:colOff>
      <xdr:row>63</xdr:row>
      <xdr:rowOff>161926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19</xdr:row>
      <xdr:rowOff>28574</xdr:rowOff>
    </xdr:from>
    <xdr:to>
      <xdr:col>16</xdr:col>
      <xdr:colOff>304800</xdr:colOff>
      <xdr:row>36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85724</xdr:colOff>
      <xdr:row>42</xdr:row>
      <xdr:rowOff>161927</xdr:rowOff>
    </xdr:from>
    <xdr:to>
      <xdr:col>18</xdr:col>
      <xdr:colOff>66675</xdr:colOff>
      <xdr:row>63</xdr:row>
      <xdr:rowOff>161926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19</xdr:row>
      <xdr:rowOff>28574</xdr:rowOff>
    </xdr:from>
    <xdr:to>
      <xdr:col>16</xdr:col>
      <xdr:colOff>304800</xdr:colOff>
      <xdr:row>36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85724</xdr:colOff>
      <xdr:row>42</xdr:row>
      <xdr:rowOff>161927</xdr:rowOff>
    </xdr:from>
    <xdr:to>
      <xdr:col>18</xdr:col>
      <xdr:colOff>66675</xdr:colOff>
      <xdr:row>63</xdr:row>
      <xdr:rowOff>161926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19</xdr:row>
      <xdr:rowOff>28574</xdr:rowOff>
    </xdr:from>
    <xdr:to>
      <xdr:col>16</xdr:col>
      <xdr:colOff>304800</xdr:colOff>
      <xdr:row>36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85724</xdr:colOff>
      <xdr:row>42</xdr:row>
      <xdr:rowOff>161927</xdr:rowOff>
    </xdr:from>
    <xdr:to>
      <xdr:col>18</xdr:col>
      <xdr:colOff>66675</xdr:colOff>
      <xdr:row>63</xdr:row>
      <xdr:rowOff>161926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93;&#1086;&#1076;&#1099;%20&#1085;&#1072;%2001.04.2016%20&#1076;&#1083;&#1103;%20&#1089;&#1072;&#1081;&#1090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</sheetNames>
    <sheetDataSet>
      <sheetData sheetId="0"/>
      <sheetData sheetId="1"/>
      <sheetData sheetId="2">
        <row r="21">
          <cell r="C21" t="str">
            <v>2013 год</v>
          </cell>
          <cell r="D21" t="str">
            <v>2014 год</v>
          </cell>
          <cell r="E21" t="str">
            <v>2015 год</v>
          </cell>
          <cell r="F21" t="str">
            <v>2016 год</v>
          </cell>
        </row>
        <row r="22">
          <cell r="B22" t="str">
            <v>январь</v>
          </cell>
          <cell r="C22">
            <v>25365.61</v>
          </cell>
          <cell r="D22">
            <v>25693.3</v>
          </cell>
          <cell r="E22">
            <v>24852.720000000001</v>
          </cell>
          <cell r="F22">
            <v>21386.43</v>
          </cell>
        </row>
        <row r="23">
          <cell r="B23" t="str">
            <v>февраль</v>
          </cell>
          <cell r="C23">
            <v>55499.68</v>
          </cell>
          <cell r="D23">
            <v>53224.33</v>
          </cell>
          <cell r="E23">
            <v>51093.52</v>
          </cell>
          <cell r="F23">
            <v>49948.38</v>
          </cell>
        </row>
        <row r="24">
          <cell r="B24" t="str">
            <v>март</v>
          </cell>
          <cell r="C24">
            <v>82866.820000000007</v>
          </cell>
          <cell r="D24">
            <v>84313.22</v>
          </cell>
          <cell r="E24">
            <v>79852.42</v>
          </cell>
          <cell r="F24">
            <v>78283.02</v>
          </cell>
        </row>
        <row r="25">
          <cell r="B25" t="str">
            <v>апрель</v>
          </cell>
          <cell r="C25">
            <v>120783.7</v>
          </cell>
          <cell r="D25">
            <v>126422.09</v>
          </cell>
          <cell r="E25">
            <v>118902.53</v>
          </cell>
        </row>
        <row r="26">
          <cell r="B26" t="str">
            <v>май</v>
          </cell>
          <cell r="C26">
            <v>145054.88</v>
          </cell>
          <cell r="D26">
            <v>158845.69</v>
          </cell>
          <cell r="E26">
            <v>149394.79</v>
          </cell>
        </row>
        <row r="27">
          <cell r="B27" t="str">
            <v>июнь</v>
          </cell>
          <cell r="C27">
            <v>171601.15</v>
          </cell>
          <cell r="D27">
            <v>189847.55</v>
          </cell>
          <cell r="E27">
            <v>177740.82</v>
          </cell>
        </row>
        <row r="28">
          <cell r="B28" t="str">
            <v>июль</v>
          </cell>
          <cell r="C28">
            <v>212896.29</v>
          </cell>
          <cell r="D28">
            <v>237228.38</v>
          </cell>
          <cell r="E28">
            <v>217748.53</v>
          </cell>
        </row>
        <row r="29">
          <cell r="B29" t="str">
            <v>август</v>
          </cell>
          <cell r="C29">
            <v>241497.72</v>
          </cell>
          <cell r="D29">
            <v>266660.90999999997</v>
          </cell>
          <cell r="E29">
            <v>240980.09</v>
          </cell>
        </row>
        <row r="30">
          <cell r="B30" t="str">
            <v>сентябрь</v>
          </cell>
          <cell r="C30">
            <v>267298.75</v>
          </cell>
          <cell r="D30">
            <v>295541.78999999998</v>
          </cell>
          <cell r="E30">
            <v>269067.12</v>
          </cell>
        </row>
        <row r="31">
          <cell r="B31" t="str">
            <v>октябрь</v>
          </cell>
          <cell r="C31">
            <v>312511.06</v>
          </cell>
          <cell r="D31">
            <v>343578.75</v>
          </cell>
          <cell r="E31">
            <v>310569.95</v>
          </cell>
        </row>
        <row r="32">
          <cell r="B32" t="str">
            <v>ноябрь</v>
          </cell>
          <cell r="C32">
            <v>342740.85</v>
          </cell>
          <cell r="D32">
            <v>376949.26</v>
          </cell>
          <cell r="E32">
            <v>337500.81</v>
          </cell>
        </row>
        <row r="33">
          <cell r="B33" t="str">
            <v>декабрь</v>
          </cell>
          <cell r="C33">
            <v>394183.9</v>
          </cell>
          <cell r="D33">
            <v>428671.45</v>
          </cell>
          <cell r="E33">
            <v>383286.45</v>
          </cell>
        </row>
        <row r="40">
          <cell r="E40" t="str">
            <v>Первоначальный план</v>
          </cell>
          <cell r="F40" t="str">
            <v>Уточненный план</v>
          </cell>
          <cell r="G40" t="str">
            <v>Исполнение</v>
          </cell>
        </row>
        <row r="42">
          <cell r="B42" t="str">
            <v>Налог на прибыль организаций</v>
          </cell>
          <cell r="E42">
            <v>4347.8</v>
          </cell>
          <cell r="F42">
            <v>4347.8</v>
          </cell>
          <cell r="G42">
            <v>695.29</v>
          </cell>
        </row>
        <row r="43">
          <cell r="B43" t="str">
            <v>Налог на доходы физических лиц</v>
          </cell>
          <cell r="E43">
            <v>216211.1</v>
          </cell>
          <cell r="F43">
            <v>216211.1</v>
          </cell>
          <cell r="G43">
            <v>43113.91</v>
          </cell>
        </row>
        <row r="44">
          <cell r="B44" t="str">
            <v>Акцизы по подакцизным товарам</v>
          </cell>
          <cell r="E44">
            <v>24569.4</v>
          </cell>
          <cell r="F44">
            <v>24569.4</v>
          </cell>
          <cell r="G44">
            <v>5012.3500000000004</v>
          </cell>
        </row>
        <row r="45">
          <cell r="B45" t="str">
            <v>Единый налог на вмененый доход для отдельных видов деятельности</v>
          </cell>
          <cell r="E45">
            <v>40121.82</v>
          </cell>
          <cell r="F45">
            <v>40121.82</v>
          </cell>
          <cell r="G45">
            <v>9144.5499999999993</v>
          </cell>
        </row>
        <row r="46">
          <cell r="B46" t="str">
            <v>Единый сельскохозяйственный налог</v>
          </cell>
          <cell r="E46">
            <v>625.70000000000005</v>
          </cell>
          <cell r="F46">
            <v>625.70000000000005</v>
          </cell>
          <cell r="G46">
            <v>94.5</v>
          </cell>
        </row>
        <row r="47">
          <cell r="B47" t="str">
            <v>Налог, взимаемый в связи с применением патентной системы налогообложения</v>
          </cell>
          <cell r="E47">
            <v>1078.2</v>
          </cell>
          <cell r="F47">
            <v>1078.2</v>
          </cell>
          <cell r="G47">
            <v>470.67</v>
          </cell>
        </row>
        <row r="48">
          <cell r="B48" t="str">
            <v>Налог на имущество физических лиц</v>
          </cell>
          <cell r="E48">
            <v>8355.6</v>
          </cell>
          <cell r="F48">
            <v>8355.6</v>
          </cell>
          <cell r="G48">
            <v>347.78</v>
          </cell>
        </row>
        <row r="49">
          <cell r="B49" t="str">
            <v>Земельный налог</v>
          </cell>
          <cell r="E49">
            <v>16980.71</v>
          </cell>
          <cell r="F49">
            <v>16980.71</v>
          </cell>
          <cell r="G49">
            <v>2580.91</v>
          </cell>
        </row>
        <row r="50">
          <cell r="B50" t="str">
            <v>Прочие налоговые доходы (госпошлина +задолженность)</v>
          </cell>
          <cell r="E50">
            <v>19018.3</v>
          </cell>
          <cell r="F50">
            <v>19018.3</v>
          </cell>
          <cell r="G50">
            <v>3008.36</v>
          </cell>
        </row>
        <row r="51">
          <cell r="B51" t="str">
            <v>Доходы от использования имущества, находящегося в государственной и муниципальной собственности</v>
          </cell>
          <cell r="E51">
            <v>70853.02</v>
          </cell>
          <cell r="F51">
            <v>70853.02</v>
          </cell>
          <cell r="G51">
            <v>10180.51</v>
          </cell>
        </row>
        <row r="52">
          <cell r="B52" t="str">
            <v>Платежи при пользовании природными ресурсами</v>
          </cell>
          <cell r="E52">
            <v>209</v>
          </cell>
          <cell r="F52">
            <v>209</v>
          </cell>
          <cell r="G52">
            <v>133.52000000000001</v>
          </cell>
        </row>
        <row r="53">
          <cell r="B53" t="str">
            <v>Доходы от оказания платных услуг и компенсации затрат государства</v>
          </cell>
          <cell r="E53">
            <v>1620.25</v>
          </cell>
          <cell r="F53">
            <v>1620.25</v>
          </cell>
          <cell r="G53">
            <v>210.13</v>
          </cell>
        </row>
        <row r="54">
          <cell r="B54" t="str">
            <v>Доходы от продажи материальных и нематериальных активов</v>
          </cell>
          <cell r="E54">
            <v>1440</v>
          </cell>
          <cell r="F54">
            <v>1440</v>
          </cell>
          <cell r="G54">
            <v>862.55</v>
          </cell>
        </row>
        <row r="55">
          <cell r="B55" t="str">
            <v>Штрафы, санкции, возмещение ущерба</v>
          </cell>
          <cell r="E55">
            <v>9357.7999999999993</v>
          </cell>
          <cell r="F55">
            <v>9357.7999999999993</v>
          </cell>
          <cell r="G55">
            <v>1576.97</v>
          </cell>
        </row>
        <row r="56">
          <cell r="B56" t="str">
            <v>Прочие неналоговые доходы</v>
          </cell>
          <cell r="E56">
            <v>0</v>
          </cell>
          <cell r="F56">
            <v>0</v>
          </cell>
          <cell r="G56">
            <v>851.02</v>
          </cell>
        </row>
        <row r="57">
          <cell r="B57" t="str">
            <v>Безвозмездные поступления</v>
          </cell>
          <cell r="E57">
            <v>1250490.3999999999</v>
          </cell>
          <cell r="F57">
            <v>1358520.3</v>
          </cell>
          <cell r="G57">
            <v>221146.32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8"/>
  <sheetViews>
    <sheetView topLeftCell="A28" workbookViewId="0">
      <selection activeCell="E44" sqref="E44"/>
    </sheetView>
  </sheetViews>
  <sheetFormatPr defaultRowHeight="18.75"/>
  <cols>
    <col min="1" max="1" width="9.140625" style="1"/>
    <col min="2" max="13" width="14.28515625" style="1" customWidth="1"/>
    <col min="14" max="16384" width="9.140625" style="1"/>
  </cols>
  <sheetData>
    <row r="2" spans="1:14">
      <c r="B2" s="2" t="s">
        <v>13</v>
      </c>
    </row>
    <row r="3" spans="1:14" ht="19.5" thickBot="1">
      <c r="B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</row>
    <row r="4" spans="1:14" ht="19.5" thickBot="1">
      <c r="A4" s="5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  <c r="K4" s="7" t="s">
        <v>10</v>
      </c>
      <c r="L4" s="9" t="s">
        <v>11</v>
      </c>
      <c r="M4" s="7" t="s">
        <v>12</v>
      </c>
      <c r="N4" s="10"/>
    </row>
    <row r="5" spans="1:14" ht="19.5" thickBot="1">
      <c r="A5" s="5"/>
      <c r="B5" s="32">
        <v>55842.93</v>
      </c>
      <c r="C5" s="33"/>
      <c r="D5" s="34"/>
      <c r="E5" s="34"/>
      <c r="F5" s="34"/>
      <c r="G5" s="34"/>
      <c r="H5" s="34"/>
      <c r="I5" s="34"/>
      <c r="J5" s="35"/>
      <c r="K5" s="7"/>
      <c r="L5" s="9"/>
      <c r="M5" s="7"/>
      <c r="N5" s="10"/>
    </row>
    <row r="6" spans="1:14" ht="19.5" thickBot="1">
      <c r="A6" s="5"/>
      <c r="B6" s="38"/>
      <c r="C6" s="39"/>
      <c r="D6" s="11"/>
      <c r="E6" s="12"/>
      <c r="F6" s="12"/>
      <c r="G6" s="13"/>
      <c r="H6" s="12"/>
      <c r="I6" s="12"/>
      <c r="J6" s="12"/>
      <c r="K6" s="12"/>
      <c r="L6" s="12"/>
      <c r="M6" s="12"/>
      <c r="N6" s="10"/>
    </row>
    <row r="7" spans="1:14" ht="19.5" thickBot="1">
      <c r="A7" s="5"/>
      <c r="B7" s="38"/>
      <c r="C7" s="40"/>
      <c r="D7" s="39"/>
      <c r="E7" s="14"/>
      <c r="F7" s="12"/>
      <c r="G7" s="12"/>
      <c r="H7" s="12"/>
      <c r="I7" s="12"/>
      <c r="J7" s="15"/>
      <c r="K7" s="16"/>
      <c r="L7" s="12"/>
      <c r="M7" s="15"/>
    </row>
    <row r="8" spans="1:14" ht="19.5" thickBot="1">
      <c r="A8" s="5"/>
      <c r="B8" s="38"/>
      <c r="C8" s="38"/>
      <c r="D8" s="38"/>
      <c r="E8" s="41"/>
      <c r="F8" s="14"/>
      <c r="G8" s="12"/>
      <c r="H8" s="12"/>
      <c r="I8" s="12"/>
      <c r="J8" s="10"/>
      <c r="K8" s="10"/>
      <c r="L8" s="10"/>
      <c r="M8" s="10"/>
      <c r="N8" s="10"/>
    </row>
    <row r="9" spans="1:14" ht="19.5" thickBot="1">
      <c r="A9" s="5"/>
      <c r="B9" s="38"/>
      <c r="C9" s="38"/>
      <c r="D9" s="38"/>
      <c r="E9" s="38"/>
      <c r="F9" s="41"/>
      <c r="G9" s="14"/>
      <c r="H9" s="12"/>
      <c r="I9" s="12"/>
      <c r="J9" s="10"/>
      <c r="K9" s="10"/>
      <c r="L9" s="10"/>
      <c r="M9" s="18"/>
    </row>
    <row r="10" spans="1:14" ht="19.5" thickBot="1">
      <c r="A10" s="5"/>
      <c r="B10" s="38"/>
      <c r="C10" s="38"/>
      <c r="D10" s="38"/>
      <c r="E10" s="38"/>
      <c r="F10" s="38"/>
      <c r="G10" s="41"/>
      <c r="H10" s="14"/>
      <c r="I10" s="12"/>
      <c r="J10" s="10"/>
      <c r="K10" s="10"/>
      <c r="L10" s="10"/>
      <c r="M10" s="18"/>
    </row>
    <row r="11" spans="1:14" ht="19.5" thickBot="1">
      <c r="A11" s="5"/>
      <c r="B11" s="38"/>
      <c r="C11" s="38"/>
      <c r="D11" s="38"/>
      <c r="E11" s="38"/>
      <c r="F11" s="38"/>
      <c r="G11" s="38"/>
      <c r="H11" s="41"/>
      <c r="I11" s="14"/>
      <c r="J11" s="10"/>
      <c r="K11" s="10"/>
      <c r="L11" s="10"/>
      <c r="M11" s="18"/>
    </row>
    <row r="12" spans="1:14" ht="19.5" thickBot="1">
      <c r="A12" s="5"/>
      <c r="B12" s="38"/>
      <c r="C12" s="38"/>
      <c r="D12" s="38"/>
      <c r="E12" s="38"/>
      <c r="F12" s="38"/>
      <c r="G12" s="38"/>
      <c r="H12" s="38"/>
      <c r="I12" s="41"/>
      <c r="J12" s="17"/>
      <c r="K12" s="10"/>
      <c r="L12" s="10"/>
      <c r="M12" s="18"/>
    </row>
    <row r="13" spans="1:14" ht="19.5" thickBot="1">
      <c r="A13" s="5"/>
      <c r="B13" s="38"/>
      <c r="C13" s="42"/>
      <c r="D13" s="42"/>
      <c r="E13" s="42"/>
      <c r="F13" s="42"/>
      <c r="G13" s="42"/>
      <c r="H13" s="42"/>
      <c r="I13" s="42"/>
      <c r="J13" s="43"/>
      <c r="K13" s="17"/>
      <c r="L13" s="10"/>
      <c r="M13" s="18"/>
      <c r="N13" s="19"/>
    </row>
    <row r="14" spans="1:14" ht="19.5" thickBot="1">
      <c r="A14" s="5"/>
      <c r="B14" s="38"/>
      <c r="C14" s="44"/>
      <c r="D14" s="44"/>
      <c r="E14" s="44"/>
      <c r="F14" s="44"/>
      <c r="G14" s="44"/>
      <c r="H14" s="44"/>
      <c r="I14" s="44"/>
      <c r="J14" s="44"/>
      <c r="K14" s="45"/>
      <c r="L14" s="17"/>
      <c r="M14" s="18"/>
      <c r="N14" s="19"/>
    </row>
    <row r="15" spans="1:14" ht="19.5" thickBot="1">
      <c r="A15" s="5"/>
      <c r="B15" s="38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17"/>
      <c r="N15" s="19"/>
    </row>
    <row r="16" spans="1:14" ht="19.5" thickBot="1">
      <c r="A16" s="5"/>
      <c r="B16" s="3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17">
      <c r="F17" s="19"/>
    </row>
    <row r="18" spans="1:17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7">
      <c r="B19" s="36" t="s">
        <v>14</v>
      </c>
      <c r="C19" s="36"/>
      <c r="D19" s="36"/>
      <c r="E19" s="36"/>
      <c r="F19" s="36"/>
      <c r="G19" s="37" t="s">
        <v>14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>
      <c r="A21" s="19"/>
      <c r="B21" s="21"/>
      <c r="C21" s="22" t="s">
        <v>15</v>
      </c>
      <c r="D21" s="22" t="s">
        <v>16</v>
      </c>
      <c r="E21" s="22" t="s">
        <v>17</v>
      </c>
      <c r="F21" s="22" t="s">
        <v>52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>
      <c r="A22" s="19"/>
      <c r="B22" s="21" t="s">
        <v>18</v>
      </c>
      <c r="C22" s="23">
        <v>25365.61</v>
      </c>
      <c r="D22" s="23">
        <v>25693.3</v>
      </c>
      <c r="E22" s="23">
        <v>24852.720000000001</v>
      </c>
      <c r="F22" s="23">
        <v>21386.43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>
      <c r="A23" s="19"/>
      <c r="B23" s="21" t="s">
        <v>19</v>
      </c>
      <c r="C23" s="23">
        <v>55499.68</v>
      </c>
      <c r="D23" s="23">
        <v>53224.33</v>
      </c>
      <c r="E23" s="23">
        <v>51093.52</v>
      </c>
      <c r="F23" s="23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>
      <c r="A24" s="19"/>
      <c r="B24" s="21" t="s">
        <v>20</v>
      </c>
      <c r="C24" s="23">
        <v>82866.820000000007</v>
      </c>
      <c r="D24" s="23">
        <v>84313.22</v>
      </c>
      <c r="E24" s="26">
        <v>79852.42</v>
      </c>
      <c r="F24" s="26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>
      <c r="A25" s="19"/>
      <c r="B25" s="21" t="s">
        <v>21</v>
      </c>
      <c r="C25" s="23">
        <v>120783.7</v>
      </c>
      <c r="D25" s="23">
        <v>126422.09</v>
      </c>
      <c r="E25" s="23">
        <v>118902.53</v>
      </c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>
      <c r="A26" s="19"/>
      <c r="B26" s="21" t="s">
        <v>22</v>
      </c>
      <c r="C26" s="23">
        <v>145054.88</v>
      </c>
      <c r="D26" s="23">
        <v>158845.69</v>
      </c>
      <c r="E26" s="23">
        <v>149394.79</v>
      </c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>
      <c r="A27" s="19"/>
      <c r="B27" s="21" t="s">
        <v>23</v>
      </c>
      <c r="C27" s="23">
        <v>171601.15</v>
      </c>
      <c r="D27" s="23">
        <v>189847.55</v>
      </c>
      <c r="E27" s="23">
        <v>177740.82</v>
      </c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>
      <c r="A28" s="19"/>
      <c r="B28" s="21" t="s">
        <v>24</v>
      </c>
      <c r="C28" s="23">
        <v>212896.29</v>
      </c>
      <c r="D28" s="23">
        <v>237228.38</v>
      </c>
      <c r="E28" s="23">
        <v>217748.53</v>
      </c>
      <c r="F28" s="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>
      <c r="A29" s="19"/>
      <c r="B29" s="21" t="s">
        <v>25</v>
      </c>
      <c r="C29" s="23">
        <v>241497.72</v>
      </c>
      <c r="D29" s="23">
        <v>266660.90999999997</v>
      </c>
      <c r="E29" s="23">
        <v>240980.09</v>
      </c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>
      <c r="A30" s="19"/>
      <c r="B30" s="21" t="s">
        <v>26</v>
      </c>
      <c r="C30" s="23">
        <v>267298.75</v>
      </c>
      <c r="D30" s="23">
        <v>295541.78999999998</v>
      </c>
      <c r="E30" s="23">
        <v>269067.12</v>
      </c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>
      <c r="A31" s="19"/>
      <c r="B31" s="21" t="s">
        <v>27</v>
      </c>
      <c r="C31" s="23">
        <v>312511.06</v>
      </c>
      <c r="D31" s="23">
        <v>343578.75</v>
      </c>
      <c r="E31" s="23">
        <v>310569.95</v>
      </c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>
      <c r="A32" s="19"/>
      <c r="B32" s="21" t="s">
        <v>28</v>
      </c>
      <c r="C32" s="23">
        <v>342740.85</v>
      </c>
      <c r="D32" s="23">
        <v>376949.26</v>
      </c>
      <c r="E32" s="23">
        <v>337500.81</v>
      </c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9">
      <c r="A33" s="19"/>
      <c r="B33" s="21" t="s">
        <v>29</v>
      </c>
      <c r="C33" s="23">
        <v>394183.9</v>
      </c>
      <c r="D33" s="23">
        <v>428671.45</v>
      </c>
      <c r="E33" s="23">
        <v>383286.45</v>
      </c>
      <c r="F33" s="2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9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9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9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9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9">
      <c r="D38" s="36" t="s">
        <v>30</v>
      </c>
      <c r="E38" s="36"/>
      <c r="F38" s="36"/>
      <c r="G38" s="36"/>
      <c r="H38" s="36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30">
      <c r="B40" s="47"/>
      <c r="C40" s="47"/>
      <c r="D40" s="47"/>
      <c r="E40" s="24" t="s">
        <v>31</v>
      </c>
      <c r="F40" s="24" t="s">
        <v>32</v>
      </c>
      <c r="G40" s="24" t="s">
        <v>33</v>
      </c>
      <c r="H40" s="24" t="s">
        <v>34</v>
      </c>
      <c r="I40" s="48" t="s">
        <v>30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27" customFormat="1" hidden="1">
      <c r="B41" s="49" t="s">
        <v>35</v>
      </c>
      <c r="C41" s="49"/>
      <c r="D41" s="49"/>
      <c r="E41" s="28">
        <f>E42+E43+E44+E45+E46+E47+E48+E49+E50+E51+E52+E53+E54+E55+E56+E57</f>
        <v>1665279.0999999999</v>
      </c>
      <c r="F41" s="28">
        <f>F42+F43+F44+F45+F46+F47+F48+F49+F50+F51+F52+F53+F54+F55+F56+F57</f>
        <v>1752979</v>
      </c>
      <c r="G41" s="28">
        <f>G42+G43+G44+G45+G46+G47+G48+G49+G50+G51+G52+G53+G54+G55+G56+G57</f>
        <v>55842.930000000008</v>
      </c>
      <c r="H41" s="29">
        <f>G41/F41*100</f>
        <v>3.1856017670491212</v>
      </c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8.75" customHeight="1">
      <c r="B42" s="46" t="s">
        <v>36</v>
      </c>
      <c r="C42" s="46"/>
      <c r="D42" s="46"/>
      <c r="E42" s="23">
        <v>4347.8</v>
      </c>
      <c r="F42" s="23">
        <v>4347.8</v>
      </c>
      <c r="G42" s="23">
        <v>39.770000000000003</v>
      </c>
      <c r="H42" s="25">
        <f>G42/E42*100</f>
        <v>0.91471548829292981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8.75" customHeight="1">
      <c r="B43" s="46" t="s">
        <v>37</v>
      </c>
      <c r="C43" s="46"/>
      <c r="D43" s="46"/>
      <c r="E43" s="23">
        <v>216211.1</v>
      </c>
      <c r="F43" s="23">
        <v>216211.1</v>
      </c>
      <c r="G43" s="23">
        <v>7951.78</v>
      </c>
      <c r="H43" s="25">
        <f t="shared" ref="H43:H57" si="0">G43/E43*100</f>
        <v>3.6777852755940836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8.75" customHeight="1">
      <c r="B44" s="46" t="s">
        <v>38</v>
      </c>
      <c r="C44" s="46"/>
      <c r="D44" s="46"/>
      <c r="E44" s="23">
        <v>24569.4</v>
      </c>
      <c r="F44" s="23">
        <v>24569.4</v>
      </c>
      <c r="G44" s="23">
        <v>1538.68</v>
      </c>
      <c r="H44" s="25">
        <f t="shared" si="0"/>
        <v>6.2625867949563281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4.25" customHeight="1">
      <c r="B45" s="46" t="s">
        <v>39</v>
      </c>
      <c r="C45" s="46"/>
      <c r="D45" s="46"/>
      <c r="E45" s="23">
        <v>40121.82</v>
      </c>
      <c r="F45" s="23">
        <v>40121.82</v>
      </c>
      <c r="G45" s="23">
        <v>7864.25</v>
      </c>
      <c r="H45" s="25">
        <f t="shared" si="0"/>
        <v>19.600930366568615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8.75" customHeight="1">
      <c r="B46" s="46" t="s">
        <v>40</v>
      </c>
      <c r="C46" s="46"/>
      <c r="D46" s="46"/>
      <c r="E46" s="23">
        <v>625.70000000000005</v>
      </c>
      <c r="F46" s="23">
        <v>625.70000000000005</v>
      </c>
      <c r="G46" s="23">
        <v>0</v>
      </c>
      <c r="H46" s="25">
        <f t="shared" si="0"/>
        <v>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20.25" customHeight="1">
      <c r="B47" s="46" t="s">
        <v>41</v>
      </c>
      <c r="C47" s="46"/>
      <c r="D47" s="46"/>
      <c r="E47" s="23">
        <v>1078.2</v>
      </c>
      <c r="F47" s="23">
        <v>1078.2</v>
      </c>
      <c r="G47" s="23">
        <v>90.65</v>
      </c>
      <c r="H47" s="25">
        <f t="shared" si="0"/>
        <v>8.4075310703023565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4.25" customHeight="1">
      <c r="B48" s="46" t="s">
        <v>42</v>
      </c>
      <c r="C48" s="46"/>
      <c r="D48" s="46"/>
      <c r="E48" s="23">
        <v>8355.6</v>
      </c>
      <c r="F48" s="23">
        <v>8355.6</v>
      </c>
      <c r="G48" s="23">
        <v>156.99</v>
      </c>
      <c r="H48" s="25">
        <f t="shared" si="0"/>
        <v>1.878859686916559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6.5" customHeight="1">
      <c r="B49" s="46" t="s">
        <v>43</v>
      </c>
      <c r="C49" s="46"/>
      <c r="D49" s="46"/>
      <c r="E49" s="23">
        <v>16980.71</v>
      </c>
      <c r="F49" s="23">
        <v>16980.71</v>
      </c>
      <c r="G49" s="23">
        <v>1430.43</v>
      </c>
      <c r="H49" s="25">
        <f t="shared" si="0"/>
        <v>8.4238527128724296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ht="26.25" customHeight="1">
      <c r="B50" s="46" t="s">
        <v>48</v>
      </c>
      <c r="C50" s="46"/>
      <c r="D50" s="46"/>
      <c r="E50" s="23">
        <v>19018.3</v>
      </c>
      <c r="F50" s="23">
        <v>19018.3</v>
      </c>
      <c r="G50" s="23">
        <v>902.94</v>
      </c>
      <c r="H50" s="25">
        <f t="shared" si="0"/>
        <v>4.7477429633563464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5" customHeight="1">
      <c r="B51" s="46" t="s">
        <v>44</v>
      </c>
      <c r="C51" s="46"/>
      <c r="D51" s="46"/>
      <c r="E51" s="23">
        <v>70853.02</v>
      </c>
      <c r="F51" s="23">
        <v>70853.02</v>
      </c>
      <c r="G51" s="23">
        <v>728.07</v>
      </c>
      <c r="H51" s="25">
        <f t="shared" si="0"/>
        <v>1.0275779352806698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ht="16.5" customHeight="1">
      <c r="B52" s="46" t="s">
        <v>49</v>
      </c>
      <c r="C52" s="46"/>
      <c r="D52" s="46"/>
      <c r="E52" s="23">
        <v>209</v>
      </c>
      <c r="F52" s="23">
        <v>209</v>
      </c>
      <c r="G52" s="23">
        <v>117.31</v>
      </c>
      <c r="H52" s="25">
        <f t="shared" si="0"/>
        <v>56.129186602870817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18.75" customHeight="1">
      <c r="B53" s="51" t="s">
        <v>50</v>
      </c>
      <c r="C53" s="52"/>
      <c r="D53" s="53"/>
      <c r="E53" s="23">
        <v>1620.25</v>
      </c>
      <c r="F53" s="23">
        <v>1620.25</v>
      </c>
      <c r="G53" s="23">
        <v>5</v>
      </c>
      <c r="H53" s="25">
        <f t="shared" si="0"/>
        <v>0.30859435272334518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ht="12.75" customHeight="1">
      <c r="B54" s="46" t="s">
        <v>45</v>
      </c>
      <c r="C54" s="46"/>
      <c r="D54" s="46"/>
      <c r="E54" s="23">
        <v>1440</v>
      </c>
      <c r="F54" s="23">
        <v>1440</v>
      </c>
      <c r="G54" s="23">
        <v>13.34</v>
      </c>
      <c r="H54" s="25">
        <f t="shared" si="0"/>
        <v>0.92638888888888893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ht="16.5" customHeight="1">
      <c r="B55" s="51" t="s">
        <v>51</v>
      </c>
      <c r="C55" s="52"/>
      <c r="D55" s="53"/>
      <c r="E55" s="23">
        <v>9357.7999999999993</v>
      </c>
      <c r="F55" s="23">
        <v>9357.7999999999993</v>
      </c>
      <c r="G55" s="23">
        <v>491.36</v>
      </c>
      <c r="H55" s="25">
        <f t="shared" si="0"/>
        <v>5.2508068135672925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ht="12.75" customHeight="1">
      <c r="B56" s="46" t="s">
        <v>46</v>
      </c>
      <c r="C56" s="46"/>
      <c r="D56" s="46"/>
      <c r="E56" s="23">
        <v>0</v>
      </c>
      <c r="F56" s="23">
        <v>0</v>
      </c>
      <c r="G56" s="23">
        <v>55.86</v>
      </c>
      <c r="H56" s="25">
        <v>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ht="11.25" customHeight="1">
      <c r="B57" s="46" t="s">
        <v>47</v>
      </c>
      <c r="C57" s="50"/>
      <c r="D57" s="50"/>
      <c r="E57" s="23">
        <v>1250490.3999999999</v>
      </c>
      <c r="F57" s="23">
        <v>1338190.3</v>
      </c>
      <c r="G57" s="23">
        <v>34456.5</v>
      </c>
      <c r="H57" s="25">
        <f t="shared" si="0"/>
        <v>2.7554389861769431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</sheetData>
  <mergeCells count="33">
    <mergeCell ref="B56:D56"/>
    <mergeCell ref="B57:D57"/>
    <mergeCell ref="B50:D50"/>
    <mergeCell ref="B51:D51"/>
    <mergeCell ref="B52:D52"/>
    <mergeCell ref="B53:D53"/>
    <mergeCell ref="B54:D54"/>
    <mergeCell ref="B55:D55"/>
    <mergeCell ref="B49:D49"/>
    <mergeCell ref="D38:H38"/>
    <mergeCell ref="B40:D40"/>
    <mergeCell ref="I40:S40"/>
    <mergeCell ref="B41:D41"/>
    <mergeCell ref="B42:D42"/>
    <mergeCell ref="B43:D43"/>
    <mergeCell ref="B44:D44"/>
    <mergeCell ref="B45:D45"/>
    <mergeCell ref="B46:D46"/>
    <mergeCell ref="B47:D47"/>
    <mergeCell ref="B48:D48"/>
    <mergeCell ref="B19:F19"/>
    <mergeCell ref="G19:Q19"/>
    <mergeCell ref="B6:C6"/>
    <mergeCell ref="B7:D7"/>
    <mergeCell ref="B8:E8"/>
    <mergeCell ref="B9:F9"/>
    <mergeCell ref="B10:G10"/>
    <mergeCell ref="B11:H11"/>
    <mergeCell ref="B12:I12"/>
    <mergeCell ref="B13:J13"/>
    <mergeCell ref="B14:K14"/>
    <mergeCell ref="B15:L15"/>
    <mergeCell ref="B16:M16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8"/>
  <sheetViews>
    <sheetView topLeftCell="A37" workbookViewId="0">
      <selection activeCell="B46" sqref="B46:D46"/>
    </sheetView>
  </sheetViews>
  <sheetFormatPr defaultRowHeight="18.75"/>
  <cols>
    <col min="1" max="1" width="9.140625" style="1"/>
    <col min="2" max="13" width="14.28515625" style="1" customWidth="1"/>
    <col min="14" max="16384" width="9.140625" style="1"/>
  </cols>
  <sheetData>
    <row r="2" spans="1:14">
      <c r="B2" s="2" t="s">
        <v>13</v>
      </c>
    </row>
    <row r="3" spans="1:14" ht="19.5" thickBot="1">
      <c r="B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</row>
    <row r="4" spans="1:14" ht="19.5" thickBot="1">
      <c r="A4" s="5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  <c r="K4" s="7" t="s">
        <v>10</v>
      </c>
      <c r="L4" s="9" t="s">
        <v>11</v>
      </c>
      <c r="M4" s="7" t="s">
        <v>12</v>
      </c>
      <c r="N4" s="10"/>
    </row>
    <row r="5" spans="1:14" ht="19.5" thickBot="1">
      <c r="A5" s="5"/>
      <c r="B5" s="32">
        <v>55842.93</v>
      </c>
      <c r="C5" s="33">
        <v>129273.35</v>
      </c>
      <c r="D5" s="34"/>
      <c r="E5" s="34"/>
      <c r="F5" s="34"/>
      <c r="G5" s="34"/>
      <c r="H5" s="34"/>
      <c r="I5" s="34"/>
      <c r="J5" s="35"/>
      <c r="K5" s="7"/>
      <c r="L5" s="9"/>
      <c r="M5" s="7"/>
      <c r="N5" s="10"/>
    </row>
    <row r="6" spans="1:14" ht="19.5" thickBot="1">
      <c r="A6" s="5"/>
      <c r="B6" s="38">
        <f>B5+C5</f>
        <v>185116.28</v>
      </c>
      <c r="C6" s="39"/>
      <c r="D6" s="11"/>
      <c r="E6" s="12"/>
      <c r="F6" s="12"/>
      <c r="G6" s="13"/>
      <c r="H6" s="12"/>
      <c r="I6" s="12"/>
      <c r="J6" s="12"/>
      <c r="K6" s="12"/>
      <c r="L6" s="12"/>
      <c r="M6" s="12"/>
      <c r="N6" s="10"/>
    </row>
    <row r="7" spans="1:14" ht="19.5" thickBot="1">
      <c r="A7" s="5"/>
      <c r="B7" s="38"/>
      <c r="C7" s="40"/>
      <c r="D7" s="39"/>
      <c r="E7" s="14"/>
      <c r="F7" s="12"/>
      <c r="G7" s="12"/>
      <c r="H7" s="12"/>
      <c r="I7" s="12"/>
      <c r="J7" s="15"/>
      <c r="K7" s="16"/>
      <c r="L7" s="12"/>
      <c r="M7" s="15"/>
    </row>
    <row r="8" spans="1:14" ht="19.5" thickBot="1">
      <c r="A8" s="5"/>
      <c r="B8" s="38"/>
      <c r="C8" s="38"/>
      <c r="D8" s="38"/>
      <c r="E8" s="41"/>
      <c r="F8" s="14"/>
      <c r="G8" s="12"/>
      <c r="H8" s="12"/>
      <c r="I8" s="12"/>
      <c r="J8" s="10"/>
      <c r="K8" s="10"/>
      <c r="L8" s="10"/>
      <c r="M8" s="10"/>
      <c r="N8" s="10"/>
    </row>
    <row r="9" spans="1:14" ht="19.5" thickBot="1">
      <c r="A9" s="5"/>
      <c r="B9" s="38"/>
      <c r="C9" s="38"/>
      <c r="D9" s="38"/>
      <c r="E9" s="38"/>
      <c r="F9" s="41"/>
      <c r="G9" s="14"/>
      <c r="H9" s="12"/>
      <c r="I9" s="12"/>
      <c r="J9" s="10"/>
      <c r="K9" s="10"/>
      <c r="L9" s="10"/>
      <c r="M9" s="18"/>
    </row>
    <row r="10" spans="1:14" ht="19.5" thickBot="1">
      <c r="A10" s="5"/>
      <c r="B10" s="38"/>
      <c r="C10" s="38"/>
      <c r="D10" s="38"/>
      <c r="E10" s="38"/>
      <c r="F10" s="38"/>
      <c r="G10" s="41"/>
      <c r="H10" s="14"/>
      <c r="I10" s="12"/>
      <c r="J10" s="10"/>
      <c r="K10" s="10"/>
      <c r="L10" s="10"/>
      <c r="M10" s="18"/>
    </row>
    <row r="11" spans="1:14" ht="19.5" thickBot="1">
      <c r="A11" s="5"/>
      <c r="B11" s="38"/>
      <c r="C11" s="38"/>
      <c r="D11" s="38"/>
      <c r="E11" s="38"/>
      <c r="F11" s="38"/>
      <c r="G11" s="38"/>
      <c r="H11" s="41"/>
      <c r="I11" s="14"/>
      <c r="J11" s="10"/>
      <c r="K11" s="10"/>
      <c r="L11" s="10"/>
      <c r="M11" s="18"/>
    </row>
    <row r="12" spans="1:14" ht="19.5" thickBot="1">
      <c r="A12" s="5"/>
      <c r="B12" s="38"/>
      <c r="C12" s="38"/>
      <c r="D12" s="38"/>
      <c r="E12" s="38"/>
      <c r="F12" s="38"/>
      <c r="G12" s="38"/>
      <c r="H12" s="38"/>
      <c r="I12" s="41"/>
      <c r="J12" s="17"/>
      <c r="K12" s="10"/>
      <c r="L12" s="10"/>
      <c r="M12" s="18"/>
    </row>
    <row r="13" spans="1:14" ht="19.5" thickBot="1">
      <c r="A13" s="5"/>
      <c r="B13" s="38"/>
      <c r="C13" s="42"/>
      <c r="D13" s="42"/>
      <c r="E13" s="42"/>
      <c r="F13" s="42"/>
      <c r="G13" s="42"/>
      <c r="H13" s="42"/>
      <c r="I13" s="42"/>
      <c r="J13" s="43"/>
      <c r="K13" s="17"/>
      <c r="L13" s="10"/>
      <c r="M13" s="18"/>
      <c r="N13" s="19"/>
    </row>
    <row r="14" spans="1:14" ht="19.5" thickBot="1">
      <c r="A14" s="5"/>
      <c r="B14" s="38"/>
      <c r="C14" s="44"/>
      <c r="D14" s="44"/>
      <c r="E14" s="44"/>
      <c r="F14" s="44"/>
      <c r="G14" s="44"/>
      <c r="H14" s="44"/>
      <c r="I14" s="44"/>
      <c r="J14" s="44"/>
      <c r="K14" s="45"/>
      <c r="L14" s="17"/>
      <c r="M14" s="18"/>
      <c r="N14" s="19"/>
    </row>
    <row r="15" spans="1:14" ht="19.5" thickBot="1">
      <c r="A15" s="5"/>
      <c r="B15" s="38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17"/>
      <c r="N15" s="19"/>
    </row>
    <row r="16" spans="1:14" ht="19.5" thickBot="1">
      <c r="A16" s="5"/>
      <c r="B16" s="3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17">
      <c r="F17" s="19"/>
    </row>
    <row r="18" spans="1:17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7">
      <c r="B19" s="36" t="s">
        <v>14</v>
      </c>
      <c r="C19" s="36"/>
      <c r="D19" s="36"/>
      <c r="E19" s="36"/>
      <c r="F19" s="36"/>
      <c r="G19" s="37" t="s">
        <v>14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>
      <c r="A21" s="19"/>
      <c r="B21" s="21"/>
      <c r="C21" s="22" t="s">
        <v>15</v>
      </c>
      <c r="D21" s="22" t="s">
        <v>16</v>
      </c>
      <c r="E21" s="22" t="s">
        <v>17</v>
      </c>
      <c r="F21" s="22" t="s">
        <v>52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>
      <c r="A22" s="19"/>
      <c r="B22" s="21" t="s">
        <v>18</v>
      </c>
      <c r="C22" s="23">
        <v>25365.61</v>
      </c>
      <c r="D22" s="23">
        <v>25693.3</v>
      </c>
      <c r="E22" s="23">
        <v>24852.720000000001</v>
      </c>
      <c r="F22" s="23">
        <v>21386.43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>
      <c r="A23" s="19"/>
      <c r="B23" s="21" t="s">
        <v>19</v>
      </c>
      <c r="C23" s="23">
        <v>55499.68</v>
      </c>
      <c r="D23" s="23">
        <v>53224.33</v>
      </c>
      <c r="E23" s="23">
        <v>51093.52</v>
      </c>
      <c r="F23" s="23">
        <v>49948.38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>
      <c r="A24" s="19"/>
      <c r="B24" s="21" t="s">
        <v>20</v>
      </c>
      <c r="C24" s="23">
        <v>82866.820000000007</v>
      </c>
      <c r="D24" s="23">
        <v>84313.22</v>
      </c>
      <c r="E24" s="26">
        <v>79852.42</v>
      </c>
      <c r="F24" s="26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>
      <c r="A25" s="19"/>
      <c r="B25" s="21" t="s">
        <v>21</v>
      </c>
      <c r="C25" s="23">
        <v>120783.7</v>
      </c>
      <c r="D25" s="23">
        <v>126422.09</v>
      </c>
      <c r="E25" s="23">
        <v>118902.53</v>
      </c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>
      <c r="A26" s="19"/>
      <c r="B26" s="21" t="s">
        <v>22</v>
      </c>
      <c r="C26" s="23">
        <v>145054.88</v>
      </c>
      <c r="D26" s="23">
        <v>158845.69</v>
      </c>
      <c r="E26" s="23">
        <v>149394.79</v>
      </c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>
      <c r="A27" s="19"/>
      <c r="B27" s="21" t="s">
        <v>23</v>
      </c>
      <c r="C27" s="23">
        <v>171601.15</v>
      </c>
      <c r="D27" s="23">
        <v>189847.55</v>
      </c>
      <c r="E27" s="23">
        <v>177740.82</v>
      </c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>
      <c r="A28" s="19"/>
      <c r="B28" s="21" t="s">
        <v>24</v>
      </c>
      <c r="C28" s="23">
        <v>212896.29</v>
      </c>
      <c r="D28" s="23">
        <v>237228.38</v>
      </c>
      <c r="E28" s="23">
        <v>217748.53</v>
      </c>
      <c r="F28" s="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>
      <c r="A29" s="19"/>
      <c r="B29" s="21" t="s">
        <v>25</v>
      </c>
      <c r="C29" s="23">
        <v>241497.72</v>
      </c>
      <c r="D29" s="23">
        <v>266660.90999999997</v>
      </c>
      <c r="E29" s="23">
        <v>240980.09</v>
      </c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>
      <c r="A30" s="19"/>
      <c r="B30" s="21" t="s">
        <v>26</v>
      </c>
      <c r="C30" s="23">
        <v>267298.75</v>
      </c>
      <c r="D30" s="23">
        <v>295541.78999999998</v>
      </c>
      <c r="E30" s="23">
        <v>269067.12</v>
      </c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>
      <c r="A31" s="19"/>
      <c r="B31" s="21" t="s">
        <v>27</v>
      </c>
      <c r="C31" s="23">
        <v>312511.06</v>
      </c>
      <c r="D31" s="23">
        <v>343578.75</v>
      </c>
      <c r="E31" s="23">
        <v>310569.95</v>
      </c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>
      <c r="A32" s="19"/>
      <c r="B32" s="21" t="s">
        <v>28</v>
      </c>
      <c r="C32" s="23">
        <v>342740.85</v>
      </c>
      <c r="D32" s="23">
        <v>376949.26</v>
      </c>
      <c r="E32" s="23">
        <v>337500.81</v>
      </c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9">
      <c r="A33" s="19"/>
      <c r="B33" s="21" t="s">
        <v>29</v>
      </c>
      <c r="C33" s="23">
        <v>394183.9</v>
      </c>
      <c r="D33" s="23">
        <v>428671.45</v>
      </c>
      <c r="E33" s="23">
        <v>383286.45</v>
      </c>
      <c r="F33" s="2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9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9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9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9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9">
      <c r="D38" s="36" t="s">
        <v>30</v>
      </c>
      <c r="E38" s="36"/>
      <c r="F38" s="36"/>
      <c r="G38" s="36"/>
      <c r="H38" s="36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30">
      <c r="B40" s="47"/>
      <c r="C40" s="47"/>
      <c r="D40" s="47"/>
      <c r="E40" s="24" t="s">
        <v>31</v>
      </c>
      <c r="F40" s="24" t="s">
        <v>32</v>
      </c>
      <c r="G40" s="24" t="s">
        <v>33</v>
      </c>
      <c r="H40" s="24" t="s">
        <v>34</v>
      </c>
      <c r="I40" s="48" t="s">
        <v>30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27" customFormat="1" hidden="1">
      <c r="B41" s="49" t="s">
        <v>35</v>
      </c>
      <c r="C41" s="49"/>
      <c r="D41" s="49"/>
      <c r="E41" s="28">
        <f>E42+E43+E44+E45+E46+E47+E48+E49+E50+E51+E52+E53+E54+E55+E56+E57</f>
        <v>1665279.0999999999</v>
      </c>
      <c r="F41" s="28">
        <f>F42+F43+F44+F45+F46+F47+F48+F49+F50+F51+F52+F53+F54+F55+F56+F57</f>
        <v>1751381.4</v>
      </c>
      <c r="G41" s="28">
        <f>G42+G43+G44+G45+G46+G47+G48+G49+G50+G51+G52+G53+G54+G55+G56+G57</f>
        <v>185116.28</v>
      </c>
      <c r="H41" s="29">
        <f>G41/F41*100</f>
        <v>10.569729700224064</v>
      </c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8.75" customHeight="1">
      <c r="B42" s="46" t="s">
        <v>36</v>
      </c>
      <c r="C42" s="46"/>
      <c r="D42" s="46"/>
      <c r="E42" s="23">
        <v>4347.8</v>
      </c>
      <c r="F42" s="23">
        <v>4347.8</v>
      </c>
      <c r="G42" s="23">
        <v>71.88</v>
      </c>
      <c r="H42" s="25">
        <f>G42/E42*100</f>
        <v>1.6532499194995169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8.75" customHeight="1">
      <c r="B43" s="46" t="s">
        <v>37</v>
      </c>
      <c r="C43" s="46"/>
      <c r="D43" s="46"/>
      <c r="E43" s="23">
        <v>216211.1</v>
      </c>
      <c r="F43" s="23">
        <v>216211.1</v>
      </c>
      <c r="G43" s="23">
        <v>26510.71</v>
      </c>
      <c r="H43" s="25">
        <f t="shared" ref="H43:H57" si="0">G43/E43*100</f>
        <v>12.26149351259024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8.75" customHeight="1">
      <c r="B44" s="46" t="s">
        <v>38</v>
      </c>
      <c r="C44" s="46"/>
      <c r="D44" s="46"/>
      <c r="E44" s="23">
        <v>24569.4</v>
      </c>
      <c r="F44" s="23">
        <v>24569.4</v>
      </c>
      <c r="G44" s="23">
        <v>1543.65</v>
      </c>
      <c r="H44" s="25">
        <f t="shared" si="0"/>
        <v>6.2828152091626164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4.25" customHeight="1">
      <c r="B45" s="46" t="s">
        <v>39</v>
      </c>
      <c r="C45" s="46"/>
      <c r="D45" s="46"/>
      <c r="E45" s="23">
        <v>40121.82</v>
      </c>
      <c r="F45" s="23">
        <v>40121.82</v>
      </c>
      <c r="G45" s="23">
        <v>8619.76</v>
      </c>
      <c r="H45" s="25">
        <f t="shared" si="0"/>
        <v>21.483970567636266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8.75" customHeight="1">
      <c r="B46" s="46" t="s">
        <v>40</v>
      </c>
      <c r="C46" s="46"/>
      <c r="D46" s="46"/>
      <c r="E46" s="23">
        <v>625.70000000000005</v>
      </c>
      <c r="F46" s="23">
        <v>625.70000000000005</v>
      </c>
      <c r="G46" s="23">
        <v>65</v>
      </c>
      <c r="H46" s="25">
        <f t="shared" si="0"/>
        <v>10.388365031165096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20.25" customHeight="1">
      <c r="B47" s="46" t="s">
        <v>41</v>
      </c>
      <c r="C47" s="46"/>
      <c r="D47" s="46"/>
      <c r="E47" s="23">
        <v>1078.2</v>
      </c>
      <c r="F47" s="23">
        <v>1078.2</v>
      </c>
      <c r="G47" s="23">
        <v>123.98</v>
      </c>
      <c r="H47" s="25">
        <f t="shared" si="0"/>
        <v>11.498794286774253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4.25" customHeight="1">
      <c r="B48" s="46" t="s">
        <v>42</v>
      </c>
      <c r="C48" s="46"/>
      <c r="D48" s="46"/>
      <c r="E48" s="23">
        <v>8355.6</v>
      </c>
      <c r="F48" s="23">
        <v>8355.6</v>
      </c>
      <c r="G48" s="23">
        <v>263.93</v>
      </c>
      <c r="H48" s="25">
        <f t="shared" si="0"/>
        <v>3.1587199004260618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6.5" customHeight="1">
      <c r="B49" s="46" t="s">
        <v>43</v>
      </c>
      <c r="C49" s="46"/>
      <c r="D49" s="46"/>
      <c r="E49" s="23">
        <v>16980.71</v>
      </c>
      <c r="F49" s="23">
        <v>16980.71</v>
      </c>
      <c r="G49" s="23">
        <v>2111.3000000000002</v>
      </c>
      <c r="H49" s="25">
        <f t="shared" si="0"/>
        <v>12.43352015316203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ht="26.25" customHeight="1">
      <c r="B50" s="46" t="s">
        <v>48</v>
      </c>
      <c r="C50" s="46"/>
      <c r="D50" s="46"/>
      <c r="E50" s="23">
        <v>19018.3</v>
      </c>
      <c r="F50" s="23">
        <v>19018.3</v>
      </c>
      <c r="G50" s="23">
        <v>2104.12</v>
      </c>
      <c r="H50" s="25">
        <f t="shared" si="0"/>
        <v>11.063659738252104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5" customHeight="1">
      <c r="B51" s="46" t="s">
        <v>44</v>
      </c>
      <c r="C51" s="46"/>
      <c r="D51" s="46"/>
      <c r="E51" s="23">
        <v>70853.02</v>
      </c>
      <c r="F51" s="23">
        <v>70853.02</v>
      </c>
      <c r="G51" s="23">
        <v>6305.76</v>
      </c>
      <c r="H51" s="25">
        <f t="shared" si="0"/>
        <v>8.8997759022833467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ht="16.5" customHeight="1">
      <c r="B52" s="46" t="s">
        <v>49</v>
      </c>
      <c r="C52" s="46"/>
      <c r="D52" s="46"/>
      <c r="E52" s="23">
        <v>209</v>
      </c>
      <c r="F52" s="23">
        <v>209</v>
      </c>
      <c r="G52" s="23">
        <v>123.55</v>
      </c>
      <c r="H52" s="25">
        <f t="shared" si="0"/>
        <v>59.114832535885164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18.75" customHeight="1">
      <c r="B53" s="51" t="s">
        <v>50</v>
      </c>
      <c r="C53" s="52"/>
      <c r="D53" s="53"/>
      <c r="E53" s="23">
        <v>1620.25</v>
      </c>
      <c r="F53" s="23">
        <v>1620.25</v>
      </c>
      <c r="G53" s="23">
        <v>124.29</v>
      </c>
      <c r="H53" s="25">
        <f t="shared" si="0"/>
        <v>7.6710384199969148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ht="12.75" customHeight="1">
      <c r="B54" s="46" t="s">
        <v>45</v>
      </c>
      <c r="C54" s="46"/>
      <c r="D54" s="46"/>
      <c r="E54" s="23">
        <v>1440</v>
      </c>
      <c r="F54" s="23">
        <v>1440</v>
      </c>
      <c r="G54" s="23">
        <v>308.55</v>
      </c>
      <c r="H54" s="25">
        <f t="shared" si="0"/>
        <v>21.427083333333336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ht="16.5" customHeight="1">
      <c r="B55" s="51" t="s">
        <v>51</v>
      </c>
      <c r="C55" s="52"/>
      <c r="D55" s="53"/>
      <c r="E55" s="23">
        <v>9357.7999999999993</v>
      </c>
      <c r="F55" s="23">
        <v>9357.7999999999993</v>
      </c>
      <c r="G55" s="23">
        <v>1015.59</v>
      </c>
      <c r="H55" s="25">
        <f t="shared" si="0"/>
        <v>10.852871401397765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ht="12.75" customHeight="1">
      <c r="B56" s="46" t="s">
        <v>46</v>
      </c>
      <c r="C56" s="46"/>
      <c r="D56" s="46"/>
      <c r="E56" s="23">
        <v>0</v>
      </c>
      <c r="F56" s="23">
        <v>0</v>
      </c>
      <c r="G56" s="23">
        <v>656.31</v>
      </c>
      <c r="H56" s="25">
        <v>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ht="11.25" customHeight="1">
      <c r="B57" s="46" t="s">
        <v>47</v>
      </c>
      <c r="C57" s="50"/>
      <c r="D57" s="50"/>
      <c r="E57" s="23">
        <v>1250490.3999999999</v>
      </c>
      <c r="F57" s="23">
        <v>1336592.7</v>
      </c>
      <c r="G57" s="23">
        <v>135167.9</v>
      </c>
      <c r="H57" s="25">
        <f t="shared" si="0"/>
        <v>10.809191338054255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</sheetData>
  <mergeCells count="33">
    <mergeCell ref="B56:D56"/>
    <mergeCell ref="B57:D57"/>
    <mergeCell ref="B50:D50"/>
    <mergeCell ref="B51:D51"/>
    <mergeCell ref="B52:D52"/>
    <mergeCell ref="B53:D53"/>
    <mergeCell ref="B54:D54"/>
    <mergeCell ref="B55:D55"/>
    <mergeCell ref="B49:D49"/>
    <mergeCell ref="D38:H38"/>
    <mergeCell ref="B40:D40"/>
    <mergeCell ref="I40:S40"/>
    <mergeCell ref="B41:D41"/>
    <mergeCell ref="B42:D42"/>
    <mergeCell ref="B43:D43"/>
    <mergeCell ref="B44:D44"/>
    <mergeCell ref="B45:D45"/>
    <mergeCell ref="B46:D46"/>
    <mergeCell ref="B47:D47"/>
    <mergeCell ref="B48:D48"/>
    <mergeCell ref="B19:F19"/>
    <mergeCell ref="G19:Q19"/>
    <mergeCell ref="B6:C6"/>
    <mergeCell ref="B7:D7"/>
    <mergeCell ref="B8:E8"/>
    <mergeCell ref="B9:F9"/>
    <mergeCell ref="B10:G10"/>
    <mergeCell ref="B11:H11"/>
    <mergeCell ref="B12:I12"/>
    <mergeCell ref="B13:J13"/>
    <mergeCell ref="B14:K14"/>
    <mergeCell ref="B15:L15"/>
    <mergeCell ref="B16:M16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8"/>
  <sheetViews>
    <sheetView topLeftCell="A28" workbookViewId="0">
      <selection activeCell="G50" sqref="G50"/>
    </sheetView>
  </sheetViews>
  <sheetFormatPr defaultRowHeight="18.75"/>
  <cols>
    <col min="1" max="1" width="9.140625" style="1"/>
    <col min="2" max="13" width="14.28515625" style="1" customWidth="1"/>
    <col min="14" max="16384" width="9.140625" style="1"/>
  </cols>
  <sheetData>
    <row r="2" spans="1:14">
      <c r="B2" s="2" t="s">
        <v>13</v>
      </c>
    </row>
    <row r="3" spans="1:14" ht="19.5" thickBot="1">
      <c r="B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</row>
    <row r="4" spans="1:14" ht="19.5" thickBot="1">
      <c r="A4" s="5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  <c r="K4" s="7" t="s">
        <v>10</v>
      </c>
      <c r="L4" s="9" t="s">
        <v>11</v>
      </c>
      <c r="M4" s="7" t="s">
        <v>12</v>
      </c>
      <c r="N4" s="10"/>
    </row>
    <row r="5" spans="1:14" ht="19.5" thickBot="1">
      <c r="A5" s="5"/>
      <c r="B5" s="32">
        <v>55842.93</v>
      </c>
      <c r="C5" s="33">
        <v>129273.35</v>
      </c>
      <c r="D5" s="34">
        <v>114313.06</v>
      </c>
      <c r="E5" s="34"/>
      <c r="F5" s="34"/>
      <c r="G5" s="34"/>
      <c r="H5" s="34"/>
      <c r="I5" s="34"/>
      <c r="J5" s="35"/>
      <c r="K5" s="7"/>
      <c r="L5" s="9"/>
      <c r="M5" s="7"/>
      <c r="N5" s="10"/>
    </row>
    <row r="6" spans="1:14" ht="19.5" thickBot="1">
      <c r="A6" s="5"/>
      <c r="B6" s="38">
        <f>B5+C5</f>
        <v>185116.28</v>
      </c>
      <c r="C6" s="39"/>
      <c r="D6" s="11"/>
      <c r="E6" s="12"/>
      <c r="F6" s="12"/>
      <c r="G6" s="13"/>
      <c r="H6" s="12"/>
      <c r="I6" s="12"/>
      <c r="J6" s="12"/>
      <c r="K6" s="12"/>
      <c r="L6" s="12"/>
      <c r="M6" s="12"/>
      <c r="N6" s="10"/>
    </row>
    <row r="7" spans="1:14" ht="19.5" thickBot="1">
      <c r="A7" s="5"/>
      <c r="B7" s="38">
        <f>B6+D5</f>
        <v>299429.33999999997</v>
      </c>
      <c r="C7" s="40"/>
      <c r="D7" s="39"/>
      <c r="E7" s="14"/>
      <c r="F7" s="12"/>
      <c r="G7" s="12"/>
      <c r="H7" s="12"/>
      <c r="I7" s="12"/>
      <c r="J7" s="15"/>
      <c r="K7" s="16"/>
      <c r="L7" s="12"/>
      <c r="M7" s="15"/>
    </row>
    <row r="8" spans="1:14" ht="19.5" thickBot="1">
      <c r="A8" s="5"/>
      <c r="B8" s="38"/>
      <c r="C8" s="38"/>
      <c r="D8" s="38"/>
      <c r="E8" s="41"/>
      <c r="F8" s="14"/>
      <c r="G8" s="12"/>
      <c r="H8" s="12"/>
      <c r="I8" s="12"/>
      <c r="J8" s="10"/>
      <c r="K8" s="10"/>
      <c r="L8" s="10"/>
      <c r="M8" s="10"/>
      <c r="N8" s="10"/>
    </row>
    <row r="9" spans="1:14" ht="19.5" thickBot="1">
      <c r="A9" s="5"/>
      <c r="B9" s="38"/>
      <c r="C9" s="38"/>
      <c r="D9" s="38"/>
      <c r="E9" s="38"/>
      <c r="F9" s="41"/>
      <c r="G9" s="14"/>
      <c r="H9" s="12"/>
      <c r="I9" s="12"/>
      <c r="J9" s="10"/>
      <c r="K9" s="10"/>
      <c r="L9" s="10"/>
      <c r="M9" s="18"/>
    </row>
    <row r="10" spans="1:14" ht="19.5" thickBot="1">
      <c r="A10" s="5"/>
      <c r="B10" s="38"/>
      <c r="C10" s="38"/>
      <c r="D10" s="38"/>
      <c r="E10" s="38"/>
      <c r="F10" s="38"/>
      <c r="G10" s="41"/>
      <c r="H10" s="14"/>
      <c r="I10" s="12"/>
      <c r="J10" s="10"/>
      <c r="K10" s="10"/>
      <c r="L10" s="10"/>
      <c r="M10" s="18"/>
    </row>
    <row r="11" spans="1:14" ht="19.5" thickBot="1">
      <c r="A11" s="5"/>
      <c r="B11" s="38"/>
      <c r="C11" s="38"/>
      <c r="D11" s="38"/>
      <c r="E11" s="38"/>
      <c r="F11" s="38"/>
      <c r="G11" s="38"/>
      <c r="H11" s="41"/>
      <c r="I11" s="14"/>
      <c r="J11" s="10"/>
      <c r="K11" s="10"/>
      <c r="L11" s="10"/>
      <c r="M11" s="18"/>
    </row>
    <row r="12" spans="1:14" ht="19.5" thickBot="1">
      <c r="A12" s="5"/>
      <c r="B12" s="38"/>
      <c r="C12" s="38"/>
      <c r="D12" s="38"/>
      <c r="E12" s="38"/>
      <c r="F12" s="38"/>
      <c r="G12" s="38"/>
      <c r="H12" s="38"/>
      <c r="I12" s="41"/>
      <c r="J12" s="17"/>
      <c r="K12" s="10"/>
      <c r="L12" s="10"/>
      <c r="M12" s="18"/>
    </row>
    <row r="13" spans="1:14" ht="19.5" thickBot="1">
      <c r="A13" s="5"/>
      <c r="B13" s="38"/>
      <c r="C13" s="42"/>
      <c r="D13" s="42"/>
      <c r="E13" s="42"/>
      <c r="F13" s="42"/>
      <c r="G13" s="42"/>
      <c r="H13" s="42"/>
      <c r="I13" s="42"/>
      <c r="J13" s="43"/>
      <c r="K13" s="17"/>
      <c r="L13" s="10"/>
      <c r="M13" s="18"/>
      <c r="N13" s="19"/>
    </row>
    <row r="14" spans="1:14" ht="19.5" thickBot="1">
      <c r="A14" s="5"/>
      <c r="B14" s="38"/>
      <c r="C14" s="44"/>
      <c r="D14" s="44"/>
      <c r="E14" s="44"/>
      <c r="F14" s="44"/>
      <c r="G14" s="44"/>
      <c r="H14" s="44"/>
      <c r="I14" s="44"/>
      <c r="J14" s="44"/>
      <c r="K14" s="45"/>
      <c r="L14" s="17"/>
      <c r="M14" s="18"/>
      <c r="N14" s="19"/>
    </row>
    <row r="15" spans="1:14" ht="19.5" thickBot="1">
      <c r="A15" s="5"/>
      <c r="B15" s="38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17"/>
      <c r="N15" s="19"/>
    </row>
    <row r="16" spans="1:14" ht="19.5" thickBot="1">
      <c r="A16" s="5"/>
      <c r="B16" s="3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17">
      <c r="F17" s="19"/>
    </row>
    <row r="18" spans="1:17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7">
      <c r="B19" s="36" t="s">
        <v>14</v>
      </c>
      <c r="C19" s="36"/>
      <c r="D19" s="36"/>
      <c r="E19" s="36"/>
      <c r="F19" s="36"/>
      <c r="G19" s="37" t="s">
        <v>14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>
      <c r="A21" s="19"/>
      <c r="B21" s="21"/>
      <c r="C21" s="22" t="s">
        <v>15</v>
      </c>
      <c r="D21" s="22" t="s">
        <v>16</v>
      </c>
      <c r="E21" s="22" t="s">
        <v>17</v>
      </c>
      <c r="F21" s="22" t="s">
        <v>52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>
      <c r="A22" s="19"/>
      <c r="B22" s="21" t="s">
        <v>18</v>
      </c>
      <c r="C22" s="23">
        <v>25365.61</v>
      </c>
      <c r="D22" s="23">
        <v>25693.3</v>
      </c>
      <c r="E22" s="23">
        <v>24852.720000000001</v>
      </c>
      <c r="F22" s="23">
        <v>21386.43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>
      <c r="A23" s="19"/>
      <c r="B23" s="21" t="s">
        <v>19</v>
      </c>
      <c r="C23" s="23">
        <v>55499.68</v>
      </c>
      <c r="D23" s="23">
        <v>53224.33</v>
      </c>
      <c r="E23" s="23">
        <v>51093.52</v>
      </c>
      <c r="F23" s="23">
        <v>49948.38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>
      <c r="A24" s="19"/>
      <c r="B24" s="21" t="s">
        <v>20</v>
      </c>
      <c r="C24" s="23">
        <v>82866.820000000007</v>
      </c>
      <c r="D24" s="23">
        <v>84313.22</v>
      </c>
      <c r="E24" s="26">
        <v>79852.42</v>
      </c>
      <c r="F24" s="26">
        <v>78283.02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>
      <c r="A25" s="19"/>
      <c r="B25" s="21" t="s">
        <v>21</v>
      </c>
      <c r="C25" s="23">
        <v>120783.7</v>
      </c>
      <c r="D25" s="23">
        <v>126422.09</v>
      </c>
      <c r="E25" s="23">
        <v>118902.53</v>
      </c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>
      <c r="A26" s="19"/>
      <c r="B26" s="21" t="s">
        <v>22</v>
      </c>
      <c r="C26" s="23">
        <v>145054.88</v>
      </c>
      <c r="D26" s="23">
        <v>158845.69</v>
      </c>
      <c r="E26" s="23">
        <v>149394.79</v>
      </c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>
      <c r="A27" s="19"/>
      <c r="B27" s="21" t="s">
        <v>23</v>
      </c>
      <c r="C27" s="23">
        <v>171601.15</v>
      </c>
      <c r="D27" s="23">
        <v>189847.55</v>
      </c>
      <c r="E27" s="23">
        <v>177740.82</v>
      </c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>
      <c r="A28" s="19"/>
      <c r="B28" s="21" t="s">
        <v>24</v>
      </c>
      <c r="C28" s="23">
        <v>212896.29</v>
      </c>
      <c r="D28" s="23">
        <v>237228.38</v>
      </c>
      <c r="E28" s="23">
        <v>217748.53</v>
      </c>
      <c r="F28" s="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>
      <c r="A29" s="19"/>
      <c r="B29" s="21" t="s">
        <v>25</v>
      </c>
      <c r="C29" s="23">
        <v>241497.72</v>
      </c>
      <c r="D29" s="23">
        <v>266660.90999999997</v>
      </c>
      <c r="E29" s="23">
        <v>240980.09</v>
      </c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>
      <c r="A30" s="19"/>
      <c r="B30" s="21" t="s">
        <v>26</v>
      </c>
      <c r="C30" s="23">
        <v>267298.75</v>
      </c>
      <c r="D30" s="23">
        <v>295541.78999999998</v>
      </c>
      <c r="E30" s="23">
        <v>269067.12</v>
      </c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>
      <c r="A31" s="19"/>
      <c r="B31" s="21" t="s">
        <v>27</v>
      </c>
      <c r="C31" s="23">
        <v>312511.06</v>
      </c>
      <c r="D31" s="23">
        <v>343578.75</v>
      </c>
      <c r="E31" s="23">
        <v>310569.95</v>
      </c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>
      <c r="A32" s="19"/>
      <c r="B32" s="21" t="s">
        <v>28</v>
      </c>
      <c r="C32" s="23">
        <v>342740.85</v>
      </c>
      <c r="D32" s="23">
        <v>376949.26</v>
      </c>
      <c r="E32" s="23">
        <v>337500.81</v>
      </c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9">
      <c r="A33" s="19"/>
      <c r="B33" s="21" t="s">
        <v>29</v>
      </c>
      <c r="C33" s="23">
        <v>394183.9</v>
      </c>
      <c r="D33" s="23">
        <v>428671.45</v>
      </c>
      <c r="E33" s="23">
        <v>383286.45</v>
      </c>
      <c r="F33" s="2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9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9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9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9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9">
      <c r="D38" s="36" t="s">
        <v>30</v>
      </c>
      <c r="E38" s="36"/>
      <c r="F38" s="36"/>
      <c r="G38" s="36"/>
      <c r="H38" s="36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30">
      <c r="B40" s="47"/>
      <c r="C40" s="47"/>
      <c r="D40" s="47"/>
      <c r="E40" s="24" t="s">
        <v>31</v>
      </c>
      <c r="F40" s="24" t="s">
        <v>32</v>
      </c>
      <c r="G40" s="24" t="s">
        <v>33</v>
      </c>
      <c r="H40" s="24" t="s">
        <v>34</v>
      </c>
      <c r="I40" s="48" t="s">
        <v>30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27" customFormat="1" hidden="1">
      <c r="B41" s="49" t="s">
        <v>35</v>
      </c>
      <c r="C41" s="49"/>
      <c r="D41" s="49"/>
      <c r="E41" s="28">
        <f>E42+E43+E44+E45+E46+E47+E48+E49+E50+E51+E52+E53+E54+E55+E56+E57</f>
        <v>1665279.0999999999</v>
      </c>
      <c r="F41" s="28">
        <f>F42+F43+F44+F45+F46+F47+F48+F49+F50+F51+F52+F53+F54+F55+F56+F57</f>
        <v>1773309</v>
      </c>
      <c r="G41" s="28">
        <f>G42+G43+G44+G45+G46+G47+G48+G49+G50+G51+G52+G53+G54+G55+G56+G57</f>
        <v>299429.34000000003</v>
      </c>
      <c r="H41" s="29">
        <f>G41/F41*100</f>
        <v>16.885344855295948</v>
      </c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8.75" customHeight="1">
      <c r="B42" s="46" t="s">
        <v>36</v>
      </c>
      <c r="C42" s="46"/>
      <c r="D42" s="46"/>
      <c r="E42" s="23">
        <v>4347.8</v>
      </c>
      <c r="F42" s="23">
        <v>4347.8</v>
      </c>
      <c r="G42" s="23">
        <v>695.29</v>
      </c>
      <c r="H42" s="25">
        <f>G42/E42*100</f>
        <v>15.991765950595701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8.75" customHeight="1">
      <c r="B43" s="46" t="s">
        <v>37</v>
      </c>
      <c r="C43" s="46"/>
      <c r="D43" s="46"/>
      <c r="E43" s="23">
        <v>216211.1</v>
      </c>
      <c r="F43" s="23">
        <v>216211.1</v>
      </c>
      <c r="G43" s="23">
        <v>43113.91</v>
      </c>
      <c r="H43" s="25">
        <f t="shared" ref="H43:H57" si="0">G43/E43*100</f>
        <v>19.940655220754159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8.75" customHeight="1">
      <c r="B44" s="46" t="s">
        <v>38</v>
      </c>
      <c r="C44" s="46"/>
      <c r="D44" s="46"/>
      <c r="E44" s="23">
        <v>24569.4</v>
      </c>
      <c r="F44" s="23">
        <v>24569.4</v>
      </c>
      <c r="G44" s="23">
        <v>5012.3500000000004</v>
      </c>
      <c r="H44" s="25">
        <f t="shared" si="0"/>
        <v>20.400783087906092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4.25" customHeight="1">
      <c r="B45" s="46" t="s">
        <v>39</v>
      </c>
      <c r="C45" s="46"/>
      <c r="D45" s="46"/>
      <c r="E45" s="23">
        <v>40121.82</v>
      </c>
      <c r="F45" s="23">
        <v>40121.82</v>
      </c>
      <c r="G45" s="23">
        <v>9144.5499999999993</v>
      </c>
      <c r="H45" s="25">
        <f t="shared" si="0"/>
        <v>22.791962079486922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8.75" customHeight="1">
      <c r="B46" s="46" t="s">
        <v>40</v>
      </c>
      <c r="C46" s="46"/>
      <c r="D46" s="46"/>
      <c r="E46" s="23">
        <v>625.70000000000005</v>
      </c>
      <c r="F46" s="23">
        <v>625.70000000000005</v>
      </c>
      <c r="G46" s="23">
        <v>94.5</v>
      </c>
      <c r="H46" s="25">
        <f t="shared" si="0"/>
        <v>15.103084545309253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20.25" customHeight="1">
      <c r="B47" s="46" t="s">
        <v>41</v>
      </c>
      <c r="C47" s="46"/>
      <c r="D47" s="46"/>
      <c r="E47" s="23">
        <v>1078.2</v>
      </c>
      <c r="F47" s="23">
        <v>1078.2</v>
      </c>
      <c r="G47" s="23">
        <v>470.67</v>
      </c>
      <c r="H47" s="25">
        <f t="shared" si="0"/>
        <v>43.653311074012244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4.25" customHeight="1">
      <c r="B48" s="46" t="s">
        <v>42</v>
      </c>
      <c r="C48" s="46"/>
      <c r="D48" s="46"/>
      <c r="E48" s="23">
        <v>8355.6</v>
      </c>
      <c r="F48" s="23">
        <v>8355.6</v>
      </c>
      <c r="G48" s="23">
        <v>347.78</v>
      </c>
      <c r="H48" s="25">
        <f t="shared" si="0"/>
        <v>4.162238498731389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6.5" customHeight="1">
      <c r="B49" s="46" t="s">
        <v>43</v>
      </c>
      <c r="C49" s="46"/>
      <c r="D49" s="46"/>
      <c r="E49" s="23">
        <v>16980.71</v>
      </c>
      <c r="F49" s="23">
        <v>16980.71</v>
      </c>
      <c r="G49" s="23">
        <v>2580.91</v>
      </c>
      <c r="H49" s="25">
        <f t="shared" si="0"/>
        <v>15.199070003551087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ht="26.25" customHeight="1">
      <c r="B50" s="46" t="s">
        <v>48</v>
      </c>
      <c r="C50" s="46"/>
      <c r="D50" s="46"/>
      <c r="E50" s="23">
        <v>19018.3</v>
      </c>
      <c r="F50" s="23">
        <v>19018.3</v>
      </c>
      <c r="G50" s="23">
        <v>3008.36</v>
      </c>
      <c r="H50" s="25">
        <f t="shared" si="0"/>
        <v>15.818238223185038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5" customHeight="1">
      <c r="B51" s="46" t="s">
        <v>44</v>
      </c>
      <c r="C51" s="46"/>
      <c r="D51" s="46"/>
      <c r="E51" s="23">
        <v>70853.02</v>
      </c>
      <c r="F51" s="23">
        <v>70853.02</v>
      </c>
      <c r="G51" s="23">
        <v>10180.51</v>
      </c>
      <c r="H51" s="25">
        <f t="shared" si="0"/>
        <v>14.36849127955308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ht="16.5" customHeight="1">
      <c r="B52" s="46" t="s">
        <v>49</v>
      </c>
      <c r="C52" s="46"/>
      <c r="D52" s="46"/>
      <c r="E52" s="23">
        <v>209</v>
      </c>
      <c r="F52" s="23">
        <v>209</v>
      </c>
      <c r="G52" s="23">
        <v>133.52000000000001</v>
      </c>
      <c r="H52" s="25">
        <f t="shared" si="0"/>
        <v>63.885167464114836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18.75" customHeight="1">
      <c r="B53" s="51" t="s">
        <v>50</v>
      </c>
      <c r="C53" s="52"/>
      <c r="D53" s="53"/>
      <c r="E53" s="23">
        <v>1620.25</v>
      </c>
      <c r="F53" s="23">
        <v>1620.25</v>
      </c>
      <c r="G53" s="23">
        <v>210.13</v>
      </c>
      <c r="H53" s="25">
        <f t="shared" si="0"/>
        <v>12.968986267551303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ht="12.75" customHeight="1">
      <c r="B54" s="46" t="s">
        <v>45</v>
      </c>
      <c r="C54" s="46"/>
      <c r="D54" s="46"/>
      <c r="E54" s="23">
        <v>1440</v>
      </c>
      <c r="F54" s="23">
        <v>1440</v>
      </c>
      <c r="G54" s="23">
        <v>862.55</v>
      </c>
      <c r="H54" s="25">
        <f t="shared" si="0"/>
        <v>59.89930555555555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ht="16.5" customHeight="1">
      <c r="B55" s="51" t="s">
        <v>51</v>
      </c>
      <c r="C55" s="52"/>
      <c r="D55" s="53"/>
      <c r="E55" s="23">
        <v>9357.7999999999993</v>
      </c>
      <c r="F55" s="23">
        <v>9357.7999999999993</v>
      </c>
      <c r="G55" s="23">
        <v>1576.97</v>
      </c>
      <c r="H55" s="25">
        <f t="shared" si="0"/>
        <v>16.851931009425293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ht="12.75" customHeight="1">
      <c r="B56" s="46" t="s">
        <v>46</v>
      </c>
      <c r="C56" s="46"/>
      <c r="D56" s="46"/>
      <c r="E56" s="23">
        <v>0</v>
      </c>
      <c r="F56" s="23">
        <v>0</v>
      </c>
      <c r="G56" s="23">
        <v>851.02</v>
      </c>
      <c r="H56" s="25">
        <v>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ht="11.25" customHeight="1">
      <c r="B57" s="46" t="s">
        <v>47</v>
      </c>
      <c r="C57" s="50"/>
      <c r="D57" s="50"/>
      <c r="E57" s="23">
        <v>1250490.3999999999</v>
      </c>
      <c r="F57" s="23">
        <v>1358520.3</v>
      </c>
      <c r="G57" s="23">
        <v>221146.32</v>
      </c>
      <c r="H57" s="25">
        <f t="shared" si="0"/>
        <v>17.684767512009692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</sheetData>
  <mergeCells count="33">
    <mergeCell ref="B19:F19"/>
    <mergeCell ref="G19:Q19"/>
    <mergeCell ref="B6:C6"/>
    <mergeCell ref="B7:D7"/>
    <mergeCell ref="B8:E8"/>
    <mergeCell ref="B9:F9"/>
    <mergeCell ref="B10:G10"/>
    <mergeCell ref="B11:H11"/>
    <mergeCell ref="B12:I12"/>
    <mergeCell ref="B13:J13"/>
    <mergeCell ref="B14:K14"/>
    <mergeCell ref="B15:L15"/>
    <mergeCell ref="B16:M16"/>
    <mergeCell ref="B49:D49"/>
    <mergeCell ref="D38:H38"/>
    <mergeCell ref="B40:D40"/>
    <mergeCell ref="I40:S40"/>
    <mergeCell ref="B41:D41"/>
    <mergeCell ref="B42:D42"/>
    <mergeCell ref="B43:D43"/>
    <mergeCell ref="B44:D44"/>
    <mergeCell ref="B45:D45"/>
    <mergeCell ref="B46:D46"/>
    <mergeCell ref="B47:D47"/>
    <mergeCell ref="B48:D48"/>
    <mergeCell ref="B56:D56"/>
    <mergeCell ref="B57:D57"/>
    <mergeCell ref="B50:D50"/>
    <mergeCell ref="B51:D51"/>
    <mergeCell ref="B52:D52"/>
    <mergeCell ref="B53:D53"/>
    <mergeCell ref="B54:D54"/>
    <mergeCell ref="B55:D5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8"/>
  <sheetViews>
    <sheetView topLeftCell="A13" workbookViewId="0">
      <selection activeCell="D28" sqref="D28"/>
    </sheetView>
  </sheetViews>
  <sheetFormatPr defaultRowHeight="18.75"/>
  <cols>
    <col min="1" max="1" width="9.140625" style="1"/>
    <col min="2" max="13" width="14.28515625" style="1" customWidth="1"/>
    <col min="14" max="16384" width="9.140625" style="1"/>
  </cols>
  <sheetData>
    <row r="2" spans="1:14">
      <c r="B2" s="2" t="s">
        <v>13</v>
      </c>
    </row>
    <row r="3" spans="1:14" ht="19.5" thickBot="1">
      <c r="B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</row>
    <row r="4" spans="1:14" ht="19.5" thickBot="1">
      <c r="A4" s="5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  <c r="K4" s="7" t="s">
        <v>10</v>
      </c>
      <c r="L4" s="9" t="s">
        <v>11</v>
      </c>
      <c r="M4" s="7" t="s">
        <v>12</v>
      </c>
      <c r="N4" s="10"/>
    </row>
    <row r="5" spans="1:14" ht="19.5" thickBot="1">
      <c r="A5" s="5"/>
      <c r="B5" s="32">
        <v>55842.93</v>
      </c>
      <c r="C5" s="33">
        <v>129273.35</v>
      </c>
      <c r="D5" s="34">
        <v>114313.06</v>
      </c>
      <c r="E5" s="34">
        <v>179459.81</v>
      </c>
      <c r="F5" s="34"/>
      <c r="G5" s="34"/>
      <c r="H5" s="34"/>
      <c r="I5" s="34"/>
      <c r="J5" s="35"/>
      <c r="K5" s="7"/>
      <c r="L5" s="9"/>
      <c r="M5" s="7"/>
      <c r="N5" s="10"/>
    </row>
    <row r="6" spans="1:14" ht="19.5" thickBot="1">
      <c r="A6" s="5"/>
      <c r="B6" s="38">
        <f>B5+C5</f>
        <v>185116.28</v>
      </c>
      <c r="C6" s="39"/>
      <c r="D6" s="11"/>
      <c r="E6" s="12"/>
      <c r="F6" s="12"/>
      <c r="G6" s="13"/>
      <c r="H6" s="12"/>
      <c r="I6" s="12"/>
      <c r="J6" s="12"/>
      <c r="K6" s="12"/>
      <c r="L6" s="12"/>
      <c r="M6" s="12"/>
      <c r="N6" s="10"/>
    </row>
    <row r="7" spans="1:14" ht="19.5" thickBot="1">
      <c r="A7" s="5"/>
      <c r="B7" s="38">
        <f>B6+D5</f>
        <v>299429.33999999997</v>
      </c>
      <c r="C7" s="40"/>
      <c r="D7" s="39"/>
      <c r="E7" s="14"/>
      <c r="F7" s="12"/>
      <c r="G7" s="12"/>
      <c r="H7" s="12"/>
      <c r="I7" s="12"/>
      <c r="J7" s="15"/>
      <c r="K7" s="16"/>
      <c r="L7" s="12"/>
      <c r="M7" s="15"/>
    </row>
    <row r="8" spans="1:14" ht="19.5" thickBot="1">
      <c r="A8" s="5"/>
      <c r="B8" s="38">
        <f>B7+E5</f>
        <v>478889.14999999997</v>
      </c>
      <c r="C8" s="38"/>
      <c r="D8" s="38"/>
      <c r="E8" s="41"/>
      <c r="F8" s="14"/>
      <c r="G8" s="12"/>
      <c r="H8" s="12"/>
      <c r="I8" s="12"/>
      <c r="J8" s="10"/>
      <c r="K8" s="10"/>
      <c r="L8" s="10"/>
      <c r="M8" s="10"/>
      <c r="N8" s="10"/>
    </row>
    <row r="9" spans="1:14" ht="19.5" thickBot="1">
      <c r="A9" s="5"/>
      <c r="B9" s="38"/>
      <c r="C9" s="38"/>
      <c r="D9" s="38"/>
      <c r="E9" s="38"/>
      <c r="F9" s="41"/>
      <c r="G9" s="14"/>
      <c r="H9" s="12"/>
      <c r="I9" s="12"/>
      <c r="J9" s="10"/>
      <c r="K9" s="10"/>
      <c r="L9" s="10"/>
      <c r="M9" s="18"/>
    </row>
    <row r="10" spans="1:14" ht="19.5" thickBot="1">
      <c r="A10" s="5"/>
      <c r="B10" s="38"/>
      <c r="C10" s="38"/>
      <c r="D10" s="38"/>
      <c r="E10" s="38"/>
      <c r="F10" s="38"/>
      <c r="G10" s="41"/>
      <c r="H10" s="14"/>
      <c r="I10" s="12"/>
      <c r="J10" s="10"/>
      <c r="K10" s="10"/>
      <c r="L10" s="10"/>
      <c r="M10" s="18"/>
    </row>
    <row r="11" spans="1:14" ht="19.5" thickBot="1">
      <c r="A11" s="5"/>
      <c r="B11" s="38"/>
      <c r="C11" s="38"/>
      <c r="D11" s="38"/>
      <c r="E11" s="38"/>
      <c r="F11" s="38"/>
      <c r="G11" s="38"/>
      <c r="H11" s="41"/>
      <c r="I11" s="14"/>
      <c r="J11" s="10"/>
      <c r="K11" s="10"/>
      <c r="L11" s="10"/>
      <c r="M11" s="18"/>
    </row>
    <row r="12" spans="1:14" ht="19.5" thickBot="1">
      <c r="A12" s="5"/>
      <c r="B12" s="38"/>
      <c r="C12" s="38"/>
      <c r="D12" s="38"/>
      <c r="E12" s="38"/>
      <c r="F12" s="38"/>
      <c r="G12" s="38"/>
      <c r="H12" s="38"/>
      <c r="I12" s="41"/>
      <c r="J12" s="17"/>
      <c r="K12" s="10"/>
      <c r="L12" s="10"/>
      <c r="M12" s="18"/>
    </row>
    <row r="13" spans="1:14" ht="19.5" thickBot="1">
      <c r="A13" s="5"/>
      <c r="B13" s="38"/>
      <c r="C13" s="42"/>
      <c r="D13" s="42"/>
      <c r="E13" s="42"/>
      <c r="F13" s="42"/>
      <c r="G13" s="42"/>
      <c r="H13" s="42"/>
      <c r="I13" s="42"/>
      <c r="J13" s="43"/>
      <c r="K13" s="17"/>
      <c r="L13" s="10"/>
      <c r="M13" s="18"/>
      <c r="N13" s="19"/>
    </row>
    <row r="14" spans="1:14" ht="19.5" thickBot="1">
      <c r="A14" s="5"/>
      <c r="B14" s="38"/>
      <c r="C14" s="44"/>
      <c r="D14" s="44"/>
      <c r="E14" s="44"/>
      <c r="F14" s="44"/>
      <c r="G14" s="44"/>
      <c r="H14" s="44"/>
      <c r="I14" s="44"/>
      <c r="J14" s="44"/>
      <c r="K14" s="45"/>
      <c r="L14" s="17"/>
      <c r="M14" s="18"/>
      <c r="N14" s="19"/>
    </row>
    <row r="15" spans="1:14" ht="19.5" thickBot="1">
      <c r="A15" s="5"/>
      <c r="B15" s="38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17"/>
      <c r="N15" s="19"/>
    </row>
    <row r="16" spans="1:14" ht="19.5" thickBot="1">
      <c r="A16" s="5"/>
      <c r="B16" s="3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17">
      <c r="F17" s="19"/>
    </row>
    <row r="18" spans="1:17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7">
      <c r="B19" s="36" t="s">
        <v>14</v>
      </c>
      <c r="C19" s="36"/>
      <c r="D19" s="36"/>
      <c r="E19" s="36"/>
      <c r="F19" s="36"/>
      <c r="G19" s="37" t="s">
        <v>14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>
      <c r="A21" s="19"/>
      <c r="B21" s="21"/>
      <c r="C21" s="22" t="s">
        <v>15</v>
      </c>
      <c r="D21" s="22" t="s">
        <v>16</v>
      </c>
      <c r="E21" s="22" t="s">
        <v>17</v>
      </c>
      <c r="F21" s="22" t="s">
        <v>52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>
      <c r="A22" s="19"/>
      <c r="B22" s="21" t="s">
        <v>18</v>
      </c>
      <c r="C22" s="23">
        <v>25365.61</v>
      </c>
      <c r="D22" s="23">
        <v>25693.3</v>
      </c>
      <c r="E22" s="23">
        <v>24852.720000000001</v>
      </c>
      <c r="F22" s="23">
        <v>21386.43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>
      <c r="A23" s="19"/>
      <c r="B23" s="21" t="s">
        <v>19</v>
      </c>
      <c r="C23" s="23">
        <v>55499.68</v>
      </c>
      <c r="D23" s="23">
        <v>53224.33</v>
      </c>
      <c r="E23" s="23">
        <v>51093.52</v>
      </c>
      <c r="F23" s="23">
        <v>49948.38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>
      <c r="A24" s="19"/>
      <c r="B24" s="21" t="s">
        <v>20</v>
      </c>
      <c r="C24" s="23">
        <v>82866.820000000007</v>
      </c>
      <c r="D24" s="23">
        <v>84313.22</v>
      </c>
      <c r="E24" s="26">
        <v>79852.42</v>
      </c>
      <c r="F24" s="26">
        <v>78283.02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>
      <c r="A25" s="19"/>
      <c r="B25" s="21" t="s">
        <v>21</v>
      </c>
      <c r="C25" s="23">
        <v>120783.7</v>
      </c>
      <c r="D25" s="23">
        <v>126422.09</v>
      </c>
      <c r="E25" s="23">
        <v>118902.53</v>
      </c>
      <c r="F25" s="23">
        <v>115699.07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>
      <c r="A26" s="19"/>
      <c r="B26" s="21" t="s">
        <v>22</v>
      </c>
      <c r="C26" s="23">
        <v>145054.88</v>
      </c>
      <c r="D26" s="23">
        <v>158845.69</v>
      </c>
      <c r="E26" s="23">
        <v>149394.79</v>
      </c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>
      <c r="A27" s="19"/>
      <c r="B27" s="21" t="s">
        <v>23</v>
      </c>
      <c r="C27" s="23">
        <v>171601.15</v>
      </c>
      <c r="D27" s="23">
        <v>189847.55</v>
      </c>
      <c r="E27" s="23">
        <v>177740.82</v>
      </c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>
      <c r="A28" s="19"/>
      <c r="B28" s="21" t="s">
        <v>24</v>
      </c>
      <c r="C28" s="23">
        <v>212896.29</v>
      </c>
      <c r="D28" s="23">
        <v>237228.38</v>
      </c>
      <c r="E28" s="23">
        <v>217748.53</v>
      </c>
      <c r="F28" s="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>
      <c r="A29" s="19"/>
      <c r="B29" s="21" t="s">
        <v>25</v>
      </c>
      <c r="C29" s="23">
        <v>241497.72</v>
      </c>
      <c r="D29" s="23">
        <v>266660.90999999997</v>
      </c>
      <c r="E29" s="23">
        <v>240980.09</v>
      </c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>
      <c r="A30" s="19"/>
      <c r="B30" s="21" t="s">
        <v>26</v>
      </c>
      <c r="C30" s="23">
        <v>267298.75</v>
      </c>
      <c r="D30" s="23">
        <v>295541.78999999998</v>
      </c>
      <c r="E30" s="23">
        <v>269067.12</v>
      </c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>
      <c r="A31" s="19"/>
      <c r="B31" s="21" t="s">
        <v>27</v>
      </c>
      <c r="C31" s="23">
        <v>312511.06</v>
      </c>
      <c r="D31" s="23">
        <v>343578.75</v>
      </c>
      <c r="E31" s="23">
        <v>310569.95</v>
      </c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>
      <c r="A32" s="19"/>
      <c r="B32" s="21" t="s">
        <v>28</v>
      </c>
      <c r="C32" s="23">
        <v>342740.85</v>
      </c>
      <c r="D32" s="23">
        <v>376949.26</v>
      </c>
      <c r="E32" s="23">
        <v>337500.81</v>
      </c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9">
      <c r="A33" s="19"/>
      <c r="B33" s="21" t="s">
        <v>29</v>
      </c>
      <c r="C33" s="23">
        <v>394183.9</v>
      </c>
      <c r="D33" s="23">
        <v>428671.45</v>
      </c>
      <c r="E33" s="23">
        <v>383286.45</v>
      </c>
      <c r="F33" s="2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9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9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9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9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9">
      <c r="D38" s="36" t="s">
        <v>30</v>
      </c>
      <c r="E38" s="36"/>
      <c r="F38" s="36"/>
      <c r="G38" s="36"/>
      <c r="H38" s="36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30">
      <c r="B40" s="47"/>
      <c r="C40" s="47"/>
      <c r="D40" s="47"/>
      <c r="E40" s="24" t="s">
        <v>31</v>
      </c>
      <c r="F40" s="24" t="s">
        <v>32</v>
      </c>
      <c r="G40" s="24" t="s">
        <v>33</v>
      </c>
      <c r="H40" s="24" t="s">
        <v>34</v>
      </c>
      <c r="I40" s="48" t="s">
        <v>30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27" customFormat="1" hidden="1">
      <c r="B41" s="49" t="s">
        <v>35</v>
      </c>
      <c r="C41" s="49"/>
      <c r="D41" s="49"/>
      <c r="E41" s="28">
        <f>E42+E43+E44+E45+E46+E47+E48+E49+E50+E51+E52+E53+E54+E55+E56+E57</f>
        <v>1665279.0999999999</v>
      </c>
      <c r="F41" s="28">
        <f>F42+F43+F44+F45+F46+F47+F48+F49+F50+F51+F52+F53+F54+F55+F56+F57</f>
        <v>1783703.76</v>
      </c>
      <c r="G41" s="28">
        <f>G42+G43+G44+G45+G46+G47+G48+G49+G50+G51+G52+G53+G54+G55+G56+G57</f>
        <v>478889.14</v>
      </c>
      <c r="H41" s="29">
        <f>G41/F41*100</f>
        <v>26.848019875228609</v>
      </c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8.75" customHeight="1">
      <c r="B42" s="46" t="s">
        <v>36</v>
      </c>
      <c r="C42" s="46"/>
      <c r="D42" s="46"/>
      <c r="E42" s="23">
        <v>4347.8</v>
      </c>
      <c r="F42" s="23">
        <v>4347.8</v>
      </c>
      <c r="G42" s="23">
        <v>876.25</v>
      </c>
      <c r="H42" s="25">
        <f>G42/E42*100</f>
        <v>20.15387092322554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8.75" customHeight="1">
      <c r="B43" s="46" t="s">
        <v>37</v>
      </c>
      <c r="C43" s="46"/>
      <c r="D43" s="46"/>
      <c r="E43" s="23">
        <v>216211.1</v>
      </c>
      <c r="F43" s="23">
        <v>216211.1</v>
      </c>
      <c r="G43" s="23">
        <v>60262.86</v>
      </c>
      <c r="H43" s="25">
        <f t="shared" ref="H43:H57" si="0">G43/E43*100</f>
        <v>27.872232276696245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8.75" customHeight="1">
      <c r="B44" s="46" t="s">
        <v>38</v>
      </c>
      <c r="C44" s="46"/>
      <c r="D44" s="46"/>
      <c r="E44" s="23">
        <v>24569.4</v>
      </c>
      <c r="F44" s="23">
        <v>24569.4</v>
      </c>
      <c r="G44" s="23">
        <v>7055.66</v>
      </c>
      <c r="H44" s="25">
        <f t="shared" si="0"/>
        <v>28.717266192906621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4.25" customHeight="1">
      <c r="B45" s="46" t="s">
        <v>39</v>
      </c>
      <c r="C45" s="46"/>
      <c r="D45" s="46"/>
      <c r="E45" s="23">
        <v>40121.82</v>
      </c>
      <c r="F45" s="23">
        <v>40121.82</v>
      </c>
      <c r="G45" s="23">
        <v>17140.11</v>
      </c>
      <c r="H45" s="25">
        <f t="shared" si="0"/>
        <v>42.720170720072019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8.75" customHeight="1">
      <c r="B46" s="46" t="s">
        <v>40</v>
      </c>
      <c r="C46" s="46"/>
      <c r="D46" s="46"/>
      <c r="E46" s="23">
        <v>625.70000000000005</v>
      </c>
      <c r="F46" s="23">
        <v>625.70000000000005</v>
      </c>
      <c r="G46" s="23">
        <v>383.33</v>
      </c>
      <c r="H46" s="25">
        <f t="shared" si="0"/>
        <v>61.264184113792538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26.25" customHeight="1">
      <c r="B47" s="46" t="s">
        <v>41</v>
      </c>
      <c r="C47" s="46"/>
      <c r="D47" s="46"/>
      <c r="E47" s="23">
        <v>1078.2</v>
      </c>
      <c r="F47" s="23">
        <v>1078.2</v>
      </c>
      <c r="G47" s="23">
        <v>509.07</v>
      </c>
      <c r="H47" s="25">
        <f t="shared" si="0"/>
        <v>47.214802448525319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4.25" customHeight="1">
      <c r="B48" s="46" t="s">
        <v>42</v>
      </c>
      <c r="C48" s="46"/>
      <c r="D48" s="46"/>
      <c r="E48" s="23">
        <v>8355.6</v>
      </c>
      <c r="F48" s="23">
        <v>8355.6</v>
      </c>
      <c r="G48" s="23">
        <v>453.66</v>
      </c>
      <c r="H48" s="25">
        <f t="shared" si="0"/>
        <v>5.4294126095073958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6.5" customHeight="1">
      <c r="B49" s="46" t="s">
        <v>43</v>
      </c>
      <c r="C49" s="46"/>
      <c r="D49" s="46"/>
      <c r="E49" s="23">
        <v>16980.71</v>
      </c>
      <c r="F49" s="23">
        <v>16980.71</v>
      </c>
      <c r="G49" s="23">
        <v>3542.16</v>
      </c>
      <c r="H49" s="25">
        <f t="shared" si="0"/>
        <v>20.859905151198035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ht="26.25" customHeight="1">
      <c r="B50" s="46" t="s">
        <v>48</v>
      </c>
      <c r="C50" s="46"/>
      <c r="D50" s="46"/>
      <c r="E50" s="23">
        <v>19018.3</v>
      </c>
      <c r="F50" s="23">
        <v>19018.3</v>
      </c>
      <c r="G50" s="23">
        <v>4362.3999999999996</v>
      </c>
      <c r="H50" s="25">
        <f t="shared" si="0"/>
        <v>22.937907173616988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5" customHeight="1">
      <c r="B51" s="46" t="s">
        <v>44</v>
      </c>
      <c r="C51" s="46"/>
      <c r="D51" s="46"/>
      <c r="E51" s="23">
        <v>70853.02</v>
      </c>
      <c r="F51" s="23">
        <v>70853.02</v>
      </c>
      <c r="G51" s="23">
        <v>16367.29</v>
      </c>
      <c r="H51" s="25">
        <f t="shared" si="0"/>
        <v>23.100342088452969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ht="16.5" customHeight="1">
      <c r="B52" s="46" t="s">
        <v>49</v>
      </c>
      <c r="C52" s="46"/>
      <c r="D52" s="46"/>
      <c r="E52" s="23">
        <v>209</v>
      </c>
      <c r="F52" s="23">
        <v>209</v>
      </c>
      <c r="G52" s="23">
        <v>251.85</v>
      </c>
      <c r="H52" s="25">
        <f t="shared" si="0"/>
        <v>120.50239234449759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18.75" customHeight="1">
      <c r="B53" s="51" t="s">
        <v>50</v>
      </c>
      <c r="C53" s="52"/>
      <c r="D53" s="53"/>
      <c r="E53" s="23">
        <v>1620.25</v>
      </c>
      <c r="F53" s="23">
        <v>1620.25</v>
      </c>
      <c r="G53" s="23">
        <v>416.11</v>
      </c>
      <c r="H53" s="25">
        <f t="shared" si="0"/>
        <v>25.681839222342234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ht="12.75" customHeight="1">
      <c r="B54" s="46" t="s">
        <v>45</v>
      </c>
      <c r="C54" s="46"/>
      <c r="D54" s="46"/>
      <c r="E54" s="23">
        <v>1440</v>
      </c>
      <c r="F54" s="23">
        <v>1440</v>
      </c>
      <c r="G54" s="23">
        <v>1168.1300000000001</v>
      </c>
      <c r="H54" s="25">
        <f t="shared" si="0"/>
        <v>81.120138888888889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ht="16.5" customHeight="1">
      <c r="B55" s="51" t="s">
        <v>51</v>
      </c>
      <c r="C55" s="52"/>
      <c r="D55" s="53"/>
      <c r="E55" s="23">
        <v>9357.7999999999993</v>
      </c>
      <c r="F55" s="23">
        <v>9357.7999999999993</v>
      </c>
      <c r="G55" s="23">
        <v>2246.7800000000002</v>
      </c>
      <c r="H55" s="25">
        <f t="shared" si="0"/>
        <v>24.009703135352332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ht="12.75" customHeight="1">
      <c r="B56" s="46" t="s">
        <v>46</v>
      </c>
      <c r="C56" s="46"/>
      <c r="D56" s="46"/>
      <c r="E56" s="23">
        <v>0</v>
      </c>
      <c r="F56" s="23">
        <v>0</v>
      </c>
      <c r="G56" s="23">
        <v>663.41</v>
      </c>
      <c r="H56" s="25">
        <v>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ht="11.25" customHeight="1">
      <c r="B57" s="46" t="s">
        <v>47</v>
      </c>
      <c r="C57" s="50"/>
      <c r="D57" s="50"/>
      <c r="E57" s="23">
        <v>1250490.3999999999</v>
      </c>
      <c r="F57" s="23">
        <v>1368915.06</v>
      </c>
      <c r="G57" s="23">
        <v>363190.07</v>
      </c>
      <c r="H57" s="25">
        <f t="shared" si="0"/>
        <v>29.043811132016689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</sheetData>
  <mergeCells count="33">
    <mergeCell ref="B19:F19"/>
    <mergeCell ref="G19:Q19"/>
    <mergeCell ref="B6:C6"/>
    <mergeCell ref="B7:D7"/>
    <mergeCell ref="B8:E8"/>
    <mergeCell ref="B9:F9"/>
    <mergeCell ref="B10:G10"/>
    <mergeCell ref="B11:H11"/>
    <mergeCell ref="B12:I12"/>
    <mergeCell ref="B13:J13"/>
    <mergeCell ref="B14:K14"/>
    <mergeCell ref="B15:L15"/>
    <mergeCell ref="B16:M16"/>
    <mergeCell ref="B49:D49"/>
    <mergeCell ref="D38:H38"/>
    <mergeCell ref="B40:D40"/>
    <mergeCell ref="I40:S40"/>
    <mergeCell ref="B41:D41"/>
    <mergeCell ref="B42:D42"/>
    <mergeCell ref="B43:D43"/>
    <mergeCell ref="B44:D44"/>
    <mergeCell ref="B45:D45"/>
    <mergeCell ref="B46:D46"/>
    <mergeCell ref="B47:D47"/>
    <mergeCell ref="B48:D48"/>
    <mergeCell ref="B56:D56"/>
    <mergeCell ref="B57:D57"/>
    <mergeCell ref="B50:D50"/>
    <mergeCell ref="B51:D51"/>
    <mergeCell ref="B52:D52"/>
    <mergeCell ref="B53:D53"/>
    <mergeCell ref="B54:D54"/>
    <mergeCell ref="B55:D55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8"/>
  <sheetViews>
    <sheetView topLeftCell="A37" workbookViewId="0">
      <selection activeCell="H43" sqref="H43"/>
    </sheetView>
  </sheetViews>
  <sheetFormatPr defaultRowHeight="18.75"/>
  <cols>
    <col min="1" max="1" width="9.140625" style="1"/>
    <col min="2" max="13" width="14.28515625" style="1" customWidth="1"/>
    <col min="14" max="16384" width="9.140625" style="1"/>
  </cols>
  <sheetData>
    <row r="2" spans="1:14">
      <c r="B2" s="2" t="s">
        <v>13</v>
      </c>
    </row>
    <row r="3" spans="1:14" ht="19.5" thickBot="1">
      <c r="B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</row>
    <row r="4" spans="1:14" ht="19.5" thickBot="1">
      <c r="A4" s="5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  <c r="K4" s="7" t="s">
        <v>10</v>
      </c>
      <c r="L4" s="9" t="s">
        <v>11</v>
      </c>
      <c r="M4" s="7" t="s">
        <v>12</v>
      </c>
      <c r="N4" s="10"/>
    </row>
    <row r="5" spans="1:14" ht="19.5" thickBot="1">
      <c r="A5" s="5"/>
      <c r="B5" s="32">
        <v>55842.93</v>
      </c>
      <c r="C5" s="33">
        <v>129273.35</v>
      </c>
      <c r="D5" s="34">
        <v>114313.06</v>
      </c>
      <c r="E5" s="34">
        <v>179459.81</v>
      </c>
      <c r="F5" s="34"/>
      <c r="G5" s="34"/>
      <c r="H5" s="34"/>
      <c r="I5" s="34"/>
      <c r="J5" s="35"/>
      <c r="K5" s="7"/>
      <c r="L5" s="9"/>
      <c r="M5" s="7"/>
      <c r="N5" s="10"/>
    </row>
    <row r="6" spans="1:14" ht="19.5" thickBot="1">
      <c r="A6" s="5"/>
      <c r="B6" s="38">
        <f>B5+C5</f>
        <v>185116.28</v>
      </c>
      <c r="C6" s="39"/>
      <c r="D6" s="11"/>
      <c r="E6" s="12"/>
      <c r="F6" s="12"/>
      <c r="G6" s="13"/>
      <c r="H6" s="12"/>
      <c r="I6" s="12"/>
      <c r="J6" s="12"/>
      <c r="K6" s="12"/>
      <c r="L6" s="12"/>
      <c r="M6" s="12"/>
      <c r="N6" s="10"/>
    </row>
    <row r="7" spans="1:14" ht="19.5" thickBot="1">
      <c r="A7" s="5"/>
      <c r="B7" s="38">
        <f>B6+D5</f>
        <v>299429.33999999997</v>
      </c>
      <c r="C7" s="40"/>
      <c r="D7" s="39"/>
      <c r="E7" s="14"/>
      <c r="F7" s="12"/>
      <c r="G7" s="12"/>
      <c r="H7" s="12"/>
      <c r="I7" s="12"/>
      <c r="J7" s="15"/>
      <c r="K7" s="16"/>
      <c r="L7" s="12"/>
      <c r="M7" s="15"/>
    </row>
    <row r="8" spans="1:14" ht="19.5" thickBot="1">
      <c r="A8" s="5"/>
      <c r="B8" s="38">
        <f>B7+E5</f>
        <v>478889.14999999997</v>
      </c>
      <c r="C8" s="38"/>
      <c r="D8" s="38"/>
      <c r="E8" s="41"/>
      <c r="F8" s="14"/>
      <c r="G8" s="12"/>
      <c r="H8" s="12"/>
      <c r="I8" s="12"/>
      <c r="J8" s="10"/>
      <c r="K8" s="10"/>
      <c r="L8" s="10"/>
      <c r="M8" s="10"/>
      <c r="N8" s="10"/>
    </row>
    <row r="9" spans="1:14" ht="19.5" thickBot="1">
      <c r="A9" s="5"/>
      <c r="B9" s="38">
        <v>603528.13</v>
      </c>
      <c r="C9" s="38"/>
      <c r="D9" s="38"/>
      <c r="E9" s="38"/>
      <c r="F9" s="41"/>
      <c r="G9" s="14"/>
      <c r="H9" s="12"/>
      <c r="I9" s="12"/>
      <c r="J9" s="10"/>
      <c r="K9" s="10"/>
      <c r="L9" s="10"/>
      <c r="M9" s="18"/>
    </row>
    <row r="10" spans="1:14" ht="19.5" thickBot="1">
      <c r="A10" s="5"/>
      <c r="B10" s="38"/>
      <c r="C10" s="38"/>
      <c r="D10" s="38"/>
      <c r="E10" s="38"/>
      <c r="F10" s="38"/>
      <c r="G10" s="41"/>
      <c r="H10" s="14"/>
      <c r="I10" s="12"/>
      <c r="J10" s="10"/>
      <c r="K10" s="10"/>
      <c r="L10" s="10"/>
      <c r="M10" s="18"/>
    </row>
    <row r="11" spans="1:14" ht="19.5" thickBot="1">
      <c r="A11" s="5"/>
      <c r="B11" s="38"/>
      <c r="C11" s="38"/>
      <c r="D11" s="38"/>
      <c r="E11" s="38"/>
      <c r="F11" s="38"/>
      <c r="G11" s="38"/>
      <c r="H11" s="41"/>
      <c r="I11" s="14"/>
      <c r="J11" s="10"/>
      <c r="K11" s="10"/>
      <c r="L11" s="10"/>
      <c r="M11" s="18"/>
    </row>
    <row r="12" spans="1:14" ht="19.5" thickBot="1">
      <c r="A12" s="5"/>
      <c r="B12" s="38"/>
      <c r="C12" s="38"/>
      <c r="D12" s="38"/>
      <c r="E12" s="38"/>
      <c r="F12" s="38"/>
      <c r="G12" s="38"/>
      <c r="H12" s="38"/>
      <c r="I12" s="41"/>
      <c r="J12" s="17"/>
      <c r="K12" s="10"/>
      <c r="L12" s="10"/>
      <c r="M12" s="18"/>
    </row>
    <row r="13" spans="1:14" ht="19.5" thickBot="1">
      <c r="A13" s="5"/>
      <c r="B13" s="38"/>
      <c r="C13" s="42"/>
      <c r="D13" s="42"/>
      <c r="E13" s="42"/>
      <c r="F13" s="42"/>
      <c r="G13" s="42"/>
      <c r="H13" s="42"/>
      <c r="I13" s="42"/>
      <c r="J13" s="43"/>
      <c r="K13" s="17"/>
      <c r="L13" s="10"/>
      <c r="M13" s="18"/>
      <c r="N13" s="19"/>
    </row>
    <row r="14" spans="1:14" ht="19.5" thickBot="1">
      <c r="A14" s="5"/>
      <c r="B14" s="38"/>
      <c r="C14" s="44"/>
      <c r="D14" s="44"/>
      <c r="E14" s="44"/>
      <c r="F14" s="44"/>
      <c r="G14" s="44"/>
      <c r="H14" s="44"/>
      <c r="I14" s="44"/>
      <c r="J14" s="44"/>
      <c r="K14" s="45"/>
      <c r="L14" s="17"/>
      <c r="M14" s="18"/>
      <c r="N14" s="19"/>
    </row>
    <row r="15" spans="1:14" ht="19.5" thickBot="1">
      <c r="A15" s="5"/>
      <c r="B15" s="38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17"/>
      <c r="N15" s="19"/>
    </row>
    <row r="16" spans="1:14" ht="19.5" thickBot="1">
      <c r="A16" s="5"/>
      <c r="B16" s="3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17">
      <c r="F17" s="19"/>
    </row>
    <row r="18" spans="1:17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7">
      <c r="B19" s="36" t="s">
        <v>14</v>
      </c>
      <c r="C19" s="36"/>
      <c r="D19" s="36"/>
      <c r="E19" s="36"/>
      <c r="F19" s="36"/>
      <c r="G19" s="37" t="s">
        <v>14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>
      <c r="A21" s="19"/>
      <c r="B21" s="21"/>
      <c r="C21" s="22" t="s">
        <v>15</v>
      </c>
      <c r="D21" s="22" t="s">
        <v>16</v>
      </c>
      <c r="E21" s="22" t="s">
        <v>17</v>
      </c>
      <c r="F21" s="22" t="s">
        <v>52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>
      <c r="A22" s="19"/>
      <c r="B22" s="21" t="s">
        <v>18</v>
      </c>
      <c r="C22" s="23">
        <v>25365.61</v>
      </c>
      <c r="D22" s="23">
        <v>25693.3</v>
      </c>
      <c r="E22" s="23">
        <v>24852.720000000001</v>
      </c>
      <c r="F22" s="23">
        <v>21386.43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>
      <c r="A23" s="19"/>
      <c r="B23" s="21" t="s">
        <v>19</v>
      </c>
      <c r="C23" s="23">
        <v>55499.68</v>
      </c>
      <c r="D23" s="23">
        <v>53224.33</v>
      </c>
      <c r="E23" s="23">
        <v>51093.52</v>
      </c>
      <c r="F23" s="23">
        <v>49948.38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>
      <c r="A24" s="19"/>
      <c r="B24" s="21" t="s">
        <v>20</v>
      </c>
      <c r="C24" s="23">
        <v>82866.820000000007</v>
      </c>
      <c r="D24" s="23">
        <v>84313.22</v>
      </c>
      <c r="E24" s="26">
        <v>79852.42</v>
      </c>
      <c r="F24" s="26">
        <v>78283.02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>
      <c r="A25" s="19"/>
      <c r="B25" s="21" t="s">
        <v>21</v>
      </c>
      <c r="C25" s="23">
        <v>120783.7</v>
      </c>
      <c r="D25" s="23">
        <v>126422.09</v>
      </c>
      <c r="E25" s="23">
        <v>118902.53</v>
      </c>
      <c r="F25" s="23">
        <v>115699.07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>
      <c r="A26" s="19"/>
      <c r="B26" s="21" t="s">
        <v>22</v>
      </c>
      <c r="C26" s="23">
        <v>145054.88</v>
      </c>
      <c r="D26" s="23">
        <v>158845.69</v>
      </c>
      <c r="E26" s="23">
        <v>149394.79</v>
      </c>
      <c r="F26" s="23">
        <v>144237.59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>
      <c r="A27" s="19"/>
      <c r="B27" s="21" t="s">
        <v>23</v>
      </c>
      <c r="C27" s="23">
        <v>171601.15</v>
      </c>
      <c r="D27" s="23">
        <v>189847.55</v>
      </c>
      <c r="E27" s="23">
        <v>177740.82</v>
      </c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>
      <c r="A28" s="19"/>
      <c r="B28" s="21" t="s">
        <v>24</v>
      </c>
      <c r="C28" s="23">
        <v>212896.29</v>
      </c>
      <c r="D28" s="23">
        <v>237228.38</v>
      </c>
      <c r="E28" s="23">
        <v>217748.53</v>
      </c>
      <c r="F28" s="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>
      <c r="A29" s="19"/>
      <c r="B29" s="21" t="s">
        <v>25</v>
      </c>
      <c r="C29" s="23">
        <v>241497.72</v>
      </c>
      <c r="D29" s="23">
        <v>266660.90999999997</v>
      </c>
      <c r="E29" s="23">
        <v>240980.09</v>
      </c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>
      <c r="A30" s="19"/>
      <c r="B30" s="21" t="s">
        <v>26</v>
      </c>
      <c r="C30" s="23">
        <v>267298.75</v>
      </c>
      <c r="D30" s="23">
        <v>295541.78999999998</v>
      </c>
      <c r="E30" s="23">
        <v>269067.12</v>
      </c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>
      <c r="A31" s="19"/>
      <c r="B31" s="21" t="s">
        <v>27</v>
      </c>
      <c r="C31" s="23">
        <v>312511.06</v>
      </c>
      <c r="D31" s="23">
        <v>343578.75</v>
      </c>
      <c r="E31" s="23">
        <v>310569.95</v>
      </c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>
      <c r="A32" s="19"/>
      <c r="B32" s="21" t="s">
        <v>28</v>
      </c>
      <c r="C32" s="23">
        <v>342740.85</v>
      </c>
      <c r="D32" s="23">
        <v>376949.26</v>
      </c>
      <c r="E32" s="23">
        <v>337500.81</v>
      </c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9">
      <c r="A33" s="19"/>
      <c r="B33" s="21" t="s">
        <v>29</v>
      </c>
      <c r="C33" s="23">
        <v>394183.9</v>
      </c>
      <c r="D33" s="23">
        <v>428671.45</v>
      </c>
      <c r="E33" s="23">
        <v>383286.45</v>
      </c>
      <c r="F33" s="2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9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9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9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9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9">
      <c r="D38" s="36" t="s">
        <v>30</v>
      </c>
      <c r="E38" s="36"/>
      <c r="F38" s="36"/>
      <c r="G38" s="36"/>
      <c r="H38" s="36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30">
      <c r="B40" s="47"/>
      <c r="C40" s="47"/>
      <c r="D40" s="47"/>
      <c r="E40" s="24" t="s">
        <v>31</v>
      </c>
      <c r="F40" s="24" t="s">
        <v>32</v>
      </c>
      <c r="G40" s="24" t="s">
        <v>33</v>
      </c>
      <c r="H40" s="24" t="s">
        <v>34</v>
      </c>
      <c r="I40" s="48" t="s">
        <v>30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27" customFormat="1" hidden="1">
      <c r="B41" s="49" t="s">
        <v>35</v>
      </c>
      <c r="C41" s="49"/>
      <c r="D41" s="49"/>
      <c r="E41" s="28">
        <f>E42+E43+E44+E45+E46+E47+E48+E49+E50+E51+E52+E53+E54+E55+E56+E57</f>
        <v>1665279.0999999999</v>
      </c>
      <c r="F41" s="28">
        <f>F42+F43+F44+F45+F46+F47+F48+F49+F50+F51+F52+F53+F54+F55+F56+F57</f>
        <v>1809077.95</v>
      </c>
      <c r="G41" s="28">
        <f>G42+G43+G44+G45+G46+G47+G48+G49+G50+G51+G52+G53+G54+G55+G56+G57</f>
        <v>603528.11</v>
      </c>
      <c r="H41" s="29">
        <f>G41/F41*100</f>
        <v>33.361089277551578</v>
      </c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8.75" customHeight="1">
      <c r="B42" s="46" t="s">
        <v>36</v>
      </c>
      <c r="C42" s="46"/>
      <c r="D42" s="46"/>
      <c r="E42" s="23">
        <v>4347.8</v>
      </c>
      <c r="F42" s="23">
        <v>4347.8</v>
      </c>
      <c r="G42" s="23">
        <v>1040.32</v>
      </c>
      <c r="H42" s="25">
        <f>G42/E42*100</f>
        <v>23.927503565021389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8.75" customHeight="1">
      <c r="B43" s="46" t="s">
        <v>37</v>
      </c>
      <c r="C43" s="46"/>
      <c r="D43" s="46"/>
      <c r="E43" s="23">
        <v>216211.1</v>
      </c>
      <c r="F43" s="23">
        <v>216211.1</v>
      </c>
      <c r="G43" s="23">
        <v>76017.649999999994</v>
      </c>
      <c r="H43" s="25">
        <f t="shared" ref="H43:H57" si="0">G43/E43*100</f>
        <v>35.158995074720949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8.75" customHeight="1">
      <c r="B44" s="46" t="s">
        <v>38</v>
      </c>
      <c r="C44" s="46"/>
      <c r="D44" s="46"/>
      <c r="E44" s="23">
        <v>24569.4</v>
      </c>
      <c r="F44" s="23">
        <v>24569.4</v>
      </c>
      <c r="G44" s="23">
        <v>9454.65</v>
      </c>
      <c r="H44" s="25">
        <f t="shared" si="0"/>
        <v>38.481403697281976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4.25" customHeight="1">
      <c r="B45" s="46" t="s">
        <v>39</v>
      </c>
      <c r="C45" s="46"/>
      <c r="D45" s="46"/>
      <c r="E45" s="23">
        <v>40121.82</v>
      </c>
      <c r="F45" s="23">
        <v>40121.82</v>
      </c>
      <c r="G45" s="23">
        <v>18156.47</v>
      </c>
      <c r="H45" s="25">
        <f t="shared" si="0"/>
        <v>45.253355904592567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8.75" customHeight="1">
      <c r="B46" s="46" t="s">
        <v>40</v>
      </c>
      <c r="C46" s="46"/>
      <c r="D46" s="46"/>
      <c r="E46" s="23">
        <v>625.70000000000005</v>
      </c>
      <c r="F46" s="23">
        <v>625.70000000000005</v>
      </c>
      <c r="G46" s="23">
        <v>383.31</v>
      </c>
      <c r="H46" s="25">
        <f t="shared" si="0"/>
        <v>61.260987693782965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26.25" customHeight="1">
      <c r="B47" s="46" t="s">
        <v>41</v>
      </c>
      <c r="C47" s="46"/>
      <c r="D47" s="46"/>
      <c r="E47" s="23">
        <v>1078.2</v>
      </c>
      <c r="F47" s="23">
        <v>1078.2</v>
      </c>
      <c r="G47" s="23">
        <v>523.77</v>
      </c>
      <c r="H47" s="25">
        <f t="shared" si="0"/>
        <v>48.578185865331101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4.25" customHeight="1">
      <c r="B48" s="46" t="s">
        <v>42</v>
      </c>
      <c r="C48" s="46"/>
      <c r="D48" s="46"/>
      <c r="E48" s="23">
        <v>8355.6</v>
      </c>
      <c r="F48" s="23">
        <v>8355.6</v>
      </c>
      <c r="G48" s="23">
        <v>536.16999999999996</v>
      </c>
      <c r="H48" s="25">
        <f t="shared" si="0"/>
        <v>6.4168940590741537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6.5" customHeight="1">
      <c r="B49" s="46" t="s">
        <v>43</v>
      </c>
      <c r="C49" s="46"/>
      <c r="D49" s="46"/>
      <c r="E49" s="23">
        <v>16980.71</v>
      </c>
      <c r="F49" s="23">
        <v>16980.71</v>
      </c>
      <c r="G49" s="23">
        <v>4618.7700000000004</v>
      </c>
      <c r="H49" s="25">
        <f t="shared" si="0"/>
        <v>27.200099406915264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ht="26.25" customHeight="1">
      <c r="B50" s="46" t="s">
        <v>48</v>
      </c>
      <c r="C50" s="46"/>
      <c r="D50" s="46"/>
      <c r="E50" s="23">
        <v>19018.3</v>
      </c>
      <c r="F50" s="23">
        <v>19018.3</v>
      </c>
      <c r="G50" s="23">
        <v>5485.27</v>
      </c>
      <c r="H50" s="25">
        <f t="shared" si="0"/>
        <v>28.842062644926209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5" customHeight="1">
      <c r="B51" s="46" t="s">
        <v>44</v>
      </c>
      <c r="C51" s="46"/>
      <c r="D51" s="46"/>
      <c r="E51" s="23">
        <v>70853.02</v>
      </c>
      <c r="F51" s="23">
        <v>70853.02</v>
      </c>
      <c r="G51" s="23">
        <v>19697.68</v>
      </c>
      <c r="H51" s="25">
        <f t="shared" si="0"/>
        <v>27.800762762123615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ht="28.5" customHeight="1">
      <c r="B52" s="46" t="s">
        <v>49</v>
      </c>
      <c r="C52" s="46"/>
      <c r="D52" s="46"/>
      <c r="E52" s="23">
        <v>209</v>
      </c>
      <c r="F52" s="23">
        <v>209</v>
      </c>
      <c r="G52" s="23">
        <v>281.86</v>
      </c>
      <c r="H52" s="25">
        <f t="shared" si="0"/>
        <v>134.86124401913878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30" customHeight="1">
      <c r="B53" s="51" t="s">
        <v>50</v>
      </c>
      <c r="C53" s="52"/>
      <c r="D53" s="53"/>
      <c r="E53" s="23">
        <v>1620.25</v>
      </c>
      <c r="F53" s="23">
        <v>4841.6000000000004</v>
      </c>
      <c r="G53" s="23">
        <v>2558.16</v>
      </c>
      <c r="H53" s="25">
        <f t="shared" si="0"/>
        <v>157.88674587255051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ht="27.75" customHeight="1">
      <c r="B54" s="46" t="s">
        <v>45</v>
      </c>
      <c r="C54" s="46"/>
      <c r="D54" s="46"/>
      <c r="E54" s="23">
        <v>1440</v>
      </c>
      <c r="F54" s="23">
        <v>6872.9</v>
      </c>
      <c r="G54" s="23">
        <v>1739.42</v>
      </c>
      <c r="H54" s="25">
        <f t="shared" si="0"/>
        <v>120.79305555555555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ht="16.5" customHeight="1">
      <c r="B55" s="51" t="s">
        <v>51</v>
      </c>
      <c r="C55" s="52"/>
      <c r="D55" s="53"/>
      <c r="E55" s="23">
        <v>9357.7999999999993</v>
      </c>
      <c r="F55" s="23">
        <v>9357.7999999999993</v>
      </c>
      <c r="G55" s="23">
        <v>3006.3</v>
      </c>
      <c r="H55" s="25">
        <f t="shared" si="0"/>
        <v>32.126140759580245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ht="12.75" customHeight="1">
      <c r="B56" s="46" t="s">
        <v>46</v>
      </c>
      <c r="C56" s="46"/>
      <c r="D56" s="46"/>
      <c r="E56" s="23">
        <v>0</v>
      </c>
      <c r="F56" s="23">
        <v>0</v>
      </c>
      <c r="G56" s="23">
        <v>737.77</v>
      </c>
      <c r="H56" s="25">
        <v>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ht="11.25" customHeight="1">
      <c r="B57" s="46" t="s">
        <v>47</v>
      </c>
      <c r="C57" s="50"/>
      <c r="D57" s="50"/>
      <c r="E57" s="23">
        <v>1250490.3999999999</v>
      </c>
      <c r="F57" s="23">
        <v>1385635</v>
      </c>
      <c r="G57" s="23">
        <v>459290.54</v>
      </c>
      <c r="H57" s="25">
        <f t="shared" si="0"/>
        <v>36.728833743945579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</sheetData>
  <mergeCells count="33">
    <mergeCell ref="B56:D56"/>
    <mergeCell ref="B57:D57"/>
    <mergeCell ref="B50:D50"/>
    <mergeCell ref="B51:D51"/>
    <mergeCell ref="B52:D52"/>
    <mergeCell ref="B53:D53"/>
    <mergeCell ref="B54:D54"/>
    <mergeCell ref="B55:D55"/>
    <mergeCell ref="B49:D49"/>
    <mergeCell ref="D38:H38"/>
    <mergeCell ref="B40:D40"/>
    <mergeCell ref="I40:S40"/>
    <mergeCell ref="B41:D41"/>
    <mergeCell ref="B42:D42"/>
    <mergeCell ref="B43:D43"/>
    <mergeCell ref="B44:D44"/>
    <mergeCell ref="B45:D45"/>
    <mergeCell ref="B46:D46"/>
    <mergeCell ref="B47:D47"/>
    <mergeCell ref="B48:D48"/>
    <mergeCell ref="B19:F19"/>
    <mergeCell ref="G19:Q19"/>
    <mergeCell ref="B6:C6"/>
    <mergeCell ref="B7:D7"/>
    <mergeCell ref="B8:E8"/>
    <mergeCell ref="B9:F9"/>
    <mergeCell ref="B10:G10"/>
    <mergeCell ref="B11:H11"/>
    <mergeCell ref="B12:I12"/>
    <mergeCell ref="B13:J13"/>
    <mergeCell ref="B14:K14"/>
    <mergeCell ref="B15:L15"/>
    <mergeCell ref="B16:M16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8"/>
  <sheetViews>
    <sheetView tabSelected="1" topLeftCell="A40" workbookViewId="0">
      <selection activeCell="D64" sqref="D64"/>
    </sheetView>
  </sheetViews>
  <sheetFormatPr defaultRowHeight="18.75"/>
  <cols>
    <col min="1" max="1" width="9.140625" style="1"/>
    <col min="2" max="13" width="14.28515625" style="1" customWidth="1"/>
    <col min="14" max="16384" width="9.140625" style="1"/>
  </cols>
  <sheetData>
    <row r="2" spans="1:14">
      <c r="B2" s="2" t="s">
        <v>13</v>
      </c>
    </row>
    <row r="3" spans="1:14" ht="19.5" thickBot="1">
      <c r="B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</row>
    <row r="4" spans="1:14" ht="19.5" thickBot="1">
      <c r="A4" s="5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  <c r="K4" s="7" t="s">
        <v>10</v>
      </c>
      <c r="L4" s="9" t="s">
        <v>11</v>
      </c>
      <c r="M4" s="7" t="s">
        <v>12</v>
      </c>
      <c r="N4" s="10"/>
    </row>
    <row r="5" spans="1:14" ht="19.5" thickBot="1">
      <c r="A5" s="5"/>
      <c r="B5" s="32">
        <v>55842.93</v>
      </c>
      <c r="C5" s="33">
        <v>129273.35</v>
      </c>
      <c r="D5" s="34">
        <v>114313.06</v>
      </c>
      <c r="E5" s="34">
        <v>179459.81</v>
      </c>
      <c r="F5" s="34">
        <v>124638.98</v>
      </c>
      <c r="G5" s="34">
        <v>180178.71</v>
      </c>
      <c r="H5" s="34"/>
      <c r="I5" s="34"/>
      <c r="J5" s="35"/>
      <c r="K5" s="7"/>
      <c r="L5" s="9"/>
      <c r="M5" s="7"/>
      <c r="N5" s="10"/>
    </row>
    <row r="6" spans="1:14" ht="19.5" thickBot="1">
      <c r="A6" s="5"/>
      <c r="B6" s="38">
        <f>B5+C5</f>
        <v>185116.28</v>
      </c>
      <c r="C6" s="39"/>
      <c r="D6" s="11"/>
      <c r="E6" s="12"/>
      <c r="F6" s="12"/>
      <c r="G6" s="13"/>
      <c r="H6" s="12"/>
      <c r="I6" s="12"/>
      <c r="J6" s="12"/>
      <c r="K6" s="12"/>
      <c r="L6" s="12"/>
      <c r="M6" s="12"/>
      <c r="N6" s="10"/>
    </row>
    <row r="7" spans="1:14" ht="19.5" thickBot="1">
      <c r="A7" s="5"/>
      <c r="B7" s="38">
        <f>B6+D5</f>
        <v>299429.33999999997</v>
      </c>
      <c r="C7" s="40"/>
      <c r="D7" s="39"/>
      <c r="E7" s="14"/>
      <c r="F7" s="12"/>
      <c r="G7" s="12"/>
      <c r="H7" s="12"/>
      <c r="I7" s="12"/>
      <c r="J7" s="15"/>
      <c r="K7" s="16"/>
      <c r="L7" s="12"/>
      <c r="M7" s="15"/>
    </row>
    <row r="8" spans="1:14" ht="19.5" thickBot="1">
      <c r="A8" s="5"/>
      <c r="B8" s="38">
        <f>B7+E5</f>
        <v>478889.14999999997</v>
      </c>
      <c r="C8" s="38"/>
      <c r="D8" s="38"/>
      <c r="E8" s="41"/>
      <c r="F8" s="14"/>
      <c r="G8" s="12"/>
      <c r="H8" s="12"/>
      <c r="I8" s="12"/>
      <c r="J8" s="10"/>
      <c r="K8" s="10"/>
      <c r="L8" s="10"/>
      <c r="M8" s="10"/>
      <c r="N8" s="10"/>
    </row>
    <row r="9" spans="1:14" ht="19.5" thickBot="1">
      <c r="A9" s="5"/>
      <c r="B9" s="38">
        <f>B8+F5</f>
        <v>603528.13</v>
      </c>
      <c r="C9" s="38"/>
      <c r="D9" s="38"/>
      <c r="E9" s="38"/>
      <c r="F9" s="41"/>
      <c r="G9" s="14"/>
      <c r="H9" s="12"/>
      <c r="I9" s="12"/>
      <c r="J9" s="10"/>
      <c r="K9" s="10"/>
      <c r="L9" s="10"/>
      <c r="M9" s="18"/>
    </row>
    <row r="10" spans="1:14" ht="19.5" thickBot="1">
      <c r="A10" s="5"/>
      <c r="B10" s="38">
        <f>G5+B9</f>
        <v>783706.84</v>
      </c>
      <c r="C10" s="38"/>
      <c r="D10" s="38"/>
      <c r="E10" s="38"/>
      <c r="F10" s="38"/>
      <c r="G10" s="41"/>
      <c r="H10" s="14"/>
      <c r="I10" s="12"/>
      <c r="J10" s="10"/>
      <c r="K10" s="10"/>
      <c r="L10" s="10"/>
      <c r="M10" s="18"/>
    </row>
    <row r="11" spans="1:14" ht="19.5" thickBot="1">
      <c r="A11" s="5"/>
      <c r="B11" s="38"/>
      <c r="C11" s="38"/>
      <c r="D11" s="38"/>
      <c r="E11" s="38"/>
      <c r="F11" s="38"/>
      <c r="G11" s="38"/>
      <c r="H11" s="41"/>
      <c r="I11" s="14"/>
      <c r="J11" s="10"/>
      <c r="K11" s="10"/>
      <c r="L11" s="10"/>
      <c r="M11" s="18"/>
    </row>
    <row r="12" spans="1:14" ht="19.5" thickBot="1">
      <c r="A12" s="5"/>
      <c r="B12" s="38"/>
      <c r="C12" s="38"/>
      <c r="D12" s="38"/>
      <c r="E12" s="38"/>
      <c r="F12" s="38"/>
      <c r="G12" s="38"/>
      <c r="H12" s="38"/>
      <c r="I12" s="41"/>
      <c r="J12" s="17"/>
      <c r="K12" s="10"/>
      <c r="L12" s="10"/>
      <c r="M12" s="18"/>
    </row>
    <row r="13" spans="1:14" ht="19.5" thickBot="1">
      <c r="A13" s="5"/>
      <c r="B13" s="38"/>
      <c r="C13" s="42"/>
      <c r="D13" s="42"/>
      <c r="E13" s="42"/>
      <c r="F13" s="42"/>
      <c r="G13" s="42"/>
      <c r="H13" s="42"/>
      <c r="I13" s="42"/>
      <c r="J13" s="43"/>
      <c r="K13" s="17"/>
      <c r="L13" s="10"/>
      <c r="M13" s="18"/>
      <c r="N13" s="19"/>
    </row>
    <row r="14" spans="1:14" ht="19.5" thickBot="1">
      <c r="A14" s="5"/>
      <c r="B14" s="38"/>
      <c r="C14" s="44"/>
      <c r="D14" s="44"/>
      <c r="E14" s="44"/>
      <c r="F14" s="44"/>
      <c r="G14" s="44"/>
      <c r="H14" s="44"/>
      <c r="I14" s="44"/>
      <c r="J14" s="44"/>
      <c r="K14" s="45"/>
      <c r="L14" s="17"/>
      <c r="M14" s="18"/>
      <c r="N14" s="19"/>
    </row>
    <row r="15" spans="1:14" ht="19.5" thickBot="1">
      <c r="A15" s="5"/>
      <c r="B15" s="38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17"/>
      <c r="N15" s="19"/>
    </row>
    <row r="16" spans="1:14" ht="19.5" thickBot="1">
      <c r="A16" s="5"/>
      <c r="B16" s="3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17">
      <c r="F17" s="19"/>
    </row>
    <row r="18" spans="1:17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7">
      <c r="B19" s="36" t="s">
        <v>14</v>
      </c>
      <c r="C19" s="36"/>
      <c r="D19" s="36"/>
      <c r="E19" s="36"/>
      <c r="F19" s="36"/>
      <c r="G19" s="37" t="s">
        <v>14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>
      <c r="A21" s="19"/>
      <c r="B21" s="21"/>
      <c r="C21" s="22" t="s">
        <v>15</v>
      </c>
      <c r="D21" s="22" t="s">
        <v>16</v>
      </c>
      <c r="E21" s="22" t="s">
        <v>17</v>
      </c>
      <c r="F21" s="22" t="s">
        <v>52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>
      <c r="A22" s="19"/>
      <c r="B22" s="21" t="s">
        <v>18</v>
      </c>
      <c r="C22" s="23">
        <v>25365.61</v>
      </c>
      <c r="D22" s="23">
        <v>25693.3</v>
      </c>
      <c r="E22" s="23">
        <v>24852.720000000001</v>
      </c>
      <c r="F22" s="23">
        <v>21386.43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>
      <c r="A23" s="19"/>
      <c r="B23" s="21" t="s">
        <v>19</v>
      </c>
      <c r="C23" s="23">
        <v>55499.68</v>
      </c>
      <c r="D23" s="23">
        <v>53224.33</v>
      </c>
      <c r="E23" s="23">
        <v>51093.52</v>
      </c>
      <c r="F23" s="23">
        <v>49948.38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>
      <c r="A24" s="19"/>
      <c r="B24" s="21" t="s">
        <v>20</v>
      </c>
      <c r="C24" s="23">
        <v>82866.820000000007</v>
      </c>
      <c r="D24" s="23">
        <v>84313.22</v>
      </c>
      <c r="E24" s="26">
        <v>79852.42</v>
      </c>
      <c r="F24" s="26">
        <v>78283.02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>
      <c r="A25" s="19"/>
      <c r="B25" s="21" t="s">
        <v>21</v>
      </c>
      <c r="C25" s="23">
        <v>120783.7</v>
      </c>
      <c r="D25" s="23">
        <v>126422.09</v>
      </c>
      <c r="E25" s="23">
        <v>118902.53</v>
      </c>
      <c r="F25" s="23">
        <v>115699.07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>
      <c r="A26" s="19"/>
      <c r="B26" s="21" t="s">
        <v>22</v>
      </c>
      <c r="C26" s="23">
        <v>145054.88</v>
      </c>
      <c r="D26" s="23">
        <v>158845.69</v>
      </c>
      <c r="E26" s="23">
        <v>149394.79</v>
      </c>
      <c r="F26" s="23">
        <v>144237.59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>
      <c r="A27" s="19"/>
      <c r="B27" s="21" t="s">
        <v>23</v>
      </c>
      <c r="C27" s="23">
        <v>171601.15</v>
      </c>
      <c r="D27" s="23">
        <v>189847.55</v>
      </c>
      <c r="E27" s="23">
        <v>177740.82</v>
      </c>
      <c r="F27" s="23">
        <v>170593.09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>
      <c r="A28" s="19"/>
      <c r="B28" s="21" t="s">
        <v>24</v>
      </c>
      <c r="C28" s="23">
        <v>212896.29</v>
      </c>
      <c r="D28" s="23">
        <v>237228.38</v>
      </c>
      <c r="E28" s="23">
        <v>217748.53</v>
      </c>
      <c r="F28" s="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>
      <c r="A29" s="19"/>
      <c r="B29" s="21" t="s">
        <v>25</v>
      </c>
      <c r="C29" s="23">
        <v>241497.72</v>
      </c>
      <c r="D29" s="23">
        <v>266660.90999999997</v>
      </c>
      <c r="E29" s="23">
        <v>240980.09</v>
      </c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>
      <c r="A30" s="19"/>
      <c r="B30" s="21" t="s">
        <v>26</v>
      </c>
      <c r="C30" s="23">
        <v>267298.75</v>
      </c>
      <c r="D30" s="23">
        <v>295541.78999999998</v>
      </c>
      <c r="E30" s="23">
        <v>269067.12</v>
      </c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>
      <c r="A31" s="19"/>
      <c r="B31" s="21" t="s">
        <v>27</v>
      </c>
      <c r="C31" s="23">
        <v>312511.06</v>
      </c>
      <c r="D31" s="23">
        <v>343578.75</v>
      </c>
      <c r="E31" s="23">
        <v>310569.95</v>
      </c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>
      <c r="A32" s="19"/>
      <c r="B32" s="21" t="s">
        <v>28</v>
      </c>
      <c r="C32" s="23">
        <v>342740.85</v>
      </c>
      <c r="D32" s="23">
        <v>376949.26</v>
      </c>
      <c r="E32" s="23">
        <v>337500.81</v>
      </c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9">
      <c r="A33" s="19"/>
      <c r="B33" s="21" t="s">
        <v>29</v>
      </c>
      <c r="C33" s="23">
        <v>394183.9</v>
      </c>
      <c r="D33" s="23">
        <v>428671.45</v>
      </c>
      <c r="E33" s="23">
        <v>383286.45</v>
      </c>
      <c r="F33" s="2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9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9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9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9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9">
      <c r="D38" s="36" t="s">
        <v>30</v>
      </c>
      <c r="E38" s="36"/>
      <c r="F38" s="36"/>
      <c r="G38" s="36"/>
      <c r="H38" s="36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30">
      <c r="B40" s="47"/>
      <c r="C40" s="47"/>
      <c r="D40" s="47"/>
      <c r="E40" s="24" t="s">
        <v>31</v>
      </c>
      <c r="F40" s="24" t="s">
        <v>32</v>
      </c>
      <c r="G40" s="24" t="s">
        <v>33</v>
      </c>
      <c r="H40" s="24" t="s">
        <v>34</v>
      </c>
      <c r="I40" s="48" t="s">
        <v>30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27" customFormat="1" hidden="1">
      <c r="B41" s="49" t="s">
        <v>35</v>
      </c>
      <c r="C41" s="49"/>
      <c r="D41" s="49"/>
      <c r="E41" s="28">
        <f>E42+E43+E44+E45+E46+E47+E48+E49+E50+E51+E52+E53+E54+E55+E56+E57</f>
        <v>1665279.0999999999</v>
      </c>
      <c r="F41" s="28">
        <f>F42+F43+F44+F45+F46+F47+F48+F49+F50+F51+F52+F53+F54+F55+F56+F57</f>
        <v>1819234.2999999998</v>
      </c>
      <c r="G41" s="28">
        <f>G42+G43+G44+G45+G46+G47+G48+G49+G50+G51+G52+G53+G54+G55+G56+G57</f>
        <v>783706.84</v>
      </c>
      <c r="H41" s="29">
        <f>G41/F41*100</f>
        <v>43.078939309796439</v>
      </c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8.75" customHeight="1">
      <c r="B42" s="46" t="s">
        <v>36</v>
      </c>
      <c r="C42" s="46"/>
      <c r="D42" s="46"/>
      <c r="E42" s="23">
        <v>4347.8</v>
      </c>
      <c r="F42" s="23">
        <v>4347.8</v>
      </c>
      <c r="G42" s="23">
        <v>901.16</v>
      </c>
      <c r="H42" s="25">
        <f>G42/E42*100</f>
        <v>20.726804360826161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8.75" customHeight="1">
      <c r="B43" s="46" t="s">
        <v>37</v>
      </c>
      <c r="C43" s="46"/>
      <c r="D43" s="46"/>
      <c r="E43" s="23">
        <v>216211.1</v>
      </c>
      <c r="F43" s="23">
        <v>216211.1</v>
      </c>
      <c r="G43" s="23">
        <v>91840.61</v>
      </c>
      <c r="H43" s="25">
        <f t="shared" ref="H43:H57" si="0">G43/E43*100</f>
        <v>42.477287243809407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8.75" customHeight="1">
      <c r="B44" s="46" t="s">
        <v>38</v>
      </c>
      <c r="C44" s="46"/>
      <c r="D44" s="46"/>
      <c r="E44" s="23">
        <v>24569.4</v>
      </c>
      <c r="F44" s="23">
        <v>24569.4</v>
      </c>
      <c r="G44" s="23">
        <v>11613.76</v>
      </c>
      <c r="H44" s="25">
        <f t="shared" si="0"/>
        <v>47.269204783185586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4.25" customHeight="1">
      <c r="B45" s="46" t="s">
        <v>39</v>
      </c>
      <c r="C45" s="46"/>
      <c r="D45" s="46"/>
      <c r="E45" s="23">
        <v>40121.82</v>
      </c>
      <c r="F45" s="23">
        <v>40121.82</v>
      </c>
      <c r="G45" s="23">
        <v>18570</v>
      </c>
      <c r="H45" s="25">
        <f t="shared" si="0"/>
        <v>46.284041950240542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8.75" customHeight="1">
      <c r="B46" s="46" t="s">
        <v>40</v>
      </c>
      <c r="C46" s="46"/>
      <c r="D46" s="46"/>
      <c r="E46" s="23">
        <v>625.70000000000005</v>
      </c>
      <c r="F46" s="23">
        <v>625.70000000000005</v>
      </c>
      <c r="G46" s="23">
        <v>397.64</v>
      </c>
      <c r="H46" s="25">
        <f t="shared" si="0"/>
        <v>63.551222630653662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26.25" customHeight="1">
      <c r="B47" s="46" t="s">
        <v>41</v>
      </c>
      <c r="C47" s="46"/>
      <c r="D47" s="46"/>
      <c r="E47" s="23">
        <v>1078.2</v>
      </c>
      <c r="F47" s="23">
        <v>1078.2</v>
      </c>
      <c r="G47" s="23">
        <v>529.09</v>
      </c>
      <c r="H47" s="25">
        <f t="shared" si="0"/>
        <v>49.071600816175106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4.25" customHeight="1">
      <c r="B48" s="46" t="s">
        <v>42</v>
      </c>
      <c r="C48" s="46"/>
      <c r="D48" s="46"/>
      <c r="E48" s="23">
        <v>8355.6</v>
      </c>
      <c r="F48" s="23">
        <v>8355.6</v>
      </c>
      <c r="G48" s="23">
        <v>550.74</v>
      </c>
      <c r="H48" s="25">
        <f t="shared" si="0"/>
        <v>6.591268131552491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6.5" customHeight="1">
      <c r="B49" s="46" t="s">
        <v>43</v>
      </c>
      <c r="C49" s="46"/>
      <c r="D49" s="46"/>
      <c r="E49" s="23">
        <v>16980.71</v>
      </c>
      <c r="F49" s="23">
        <v>16980.71</v>
      </c>
      <c r="G49" s="23">
        <v>4821.68</v>
      </c>
      <c r="H49" s="25">
        <f t="shared" si="0"/>
        <v>28.395043552360299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ht="26.25" customHeight="1">
      <c r="B50" s="46" t="s">
        <v>48</v>
      </c>
      <c r="C50" s="46"/>
      <c r="D50" s="46"/>
      <c r="E50" s="23">
        <v>19018.3</v>
      </c>
      <c r="F50" s="23">
        <v>19018.3</v>
      </c>
      <c r="G50" s="23">
        <v>6458.21</v>
      </c>
      <c r="H50" s="25">
        <f t="shared" si="0"/>
        <v>33.957872154714146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5" customHeight="1">
      <c r="B51" s="46" t="s">
        <v>44</v>
      </c>
      <c r="C51" s="46"/>
      <c r="D51" s="46"/>
      <c r="E51" s="23">
        <v>70853.02</v>
      </c>
      <c r="F51" s="23">
        <v>70853.02</v>
      </c>
      <c r="G51" s="23">
        <v>23941.87</v>
      </c>
      <c r="H51" s="25">
        <f t="shared" si="0"/>
        <v>33.790895575093337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ht="28.5" customHeight="1">
      <c r="B52" s="46" t="s">
        <v>49</v>
      </c>
      <c r="C52" s="46"/>
      <c r="D52" s="46"/>
      <c r="E52" s="23">
        <v>209</v>
      </c>
      <c r="F52" s="23">
        <v>209</v>
      </c>
      <c r="G52" s="23">
        <v>299.23</v>
      </c>
      <c r="H52" s="25">
        <f t="shared" si="0"/>
        <v>143.17224880382776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30" customHeight="1">
      <c r="B53" s="51" t="s">
        <v>50</v>
      </c>
      <c r="C53" s="52"/>
      <c r="D53" s="53"/>
      <c r="E53" s="23">
        <v>1620.25</v>
      </c>
      <c r="F53" s="23">
        <v>4841.57</v>
      </c>
      <c r="G53" s="23">
        <v>3743.35</v>
      </c>
      <c r="H53" s="25">
        <f t="shared" si="0"/>
        <v>231.03533405338683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ht="27.75" customHeight="1">
      <c r="B54" s="46" t="s">
        <v>45</v>
      </c>
      <c r="C54" s="46"/>
      <c r="D54" s="46"/>
      <c r="E54" s="23">
        <v>1440</v>
      </c>
      <c r="F54" s="23">
        <v>6872.88</v>
      </c>
      <c r="G54" s="23">
        <v>2547</v>
      </c>
      <c r="H54" s="25">
        <f t="shared" si="0"/>
        <v>176.875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ht="16.5" customHeight="1">
      <c r="B55" s="51" t="s">
        <v>51</v>
      </c>
      <c r="C55" s="52"/>
      <c r="D55" s="53"/>
      <c r="E55" s="23">
        <v>9357.7999999999993</v>
      </c>
      <c r="F55" s="23">
        <v>9357.7999999999993</v>
      </c>
      <c r="G55" s="23">
        <v>3603.4</v>
      </c>
      <c r="H55" s="25">
        <f t="shared" si="0"/>
        <v>38.506914018252161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ht="12.75" customHeight="1">
      <c r="B56" s="46" t="s">
        <v>46</v>
      </c>
      <c r="C56" s="46"/>
      <c r="D56" s="46"/>
      <c r="E56" s="23">
        <v>0</v>
      </c>
      <c r="F56" s="23">
        <v>0</v>
      </c>
      <c r="G56" s="23">
        <v>775.34</v>
      </c>
      <c r="H56" s="25">
        <v>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ht="11.25" customHeight="1">
      <c r="B57" s="46" t="s">
        <v>47</v>
      </c>
      <c r="C57" s="50"/>
      <c r="D57" s="50"/>
      <c r="E57" s="23">
        <v>1250490.3999999999</v>
      </c>
      <c r="F57" s="23">
        <v>1395791.4</v>
      </c>
      <c r="G57" s="23">
        <v>613113.76</v>
      </c>
      <c r="H57" s="25">
        <f t="shared" si="0"/>
        <v>49.029865403205022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</sheetData>
  <mergeCells count="33">
    <mergeCell ref="B56:D56"/>
    <mergeCell ref="B57:D57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D38:H38"/>
    <mergeCell ref="B40:D40"/>
    <mergeCell ref="I40:S40"/>
    <mergeCell ref="B41:D41"/>
    <mergeCell ref="B42:D42"/>
    <mergeCell ref="B43:D43"/>
    <mergeCell ref="B12:I12"/>
    <mergeCell ref="B13:J13"/>
    <mergeCell ref="B14:K14"/>
    <mergeCell ref="B15:L15"/>
    <mergeCell ref="B16:M16"/>
    <mergeCell ref="B19:F19"/>
    <mergeCell ref="G19:Q19"/>
    <mergeCell ref="B6:C6"/>
    <mergeCell ref="B7:D7"/>
    <mergeCell ref="B8:E8"/>
    <mergeCell ref="B9:F9"/>
    <mergeCell ref="B10:G10"/>
    <mergeCell ref="B11:H11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</vt:lpstr>
      <vt:lpstr>Февраль</vt:lpstr>
      <vt:lpstr>Март</vt:lpstr>
      <vt:lpstr>Апрель</vt:lpstr>
      <vt:lpstr>Май</vt:lpstr>
      <vt:lpstr>Июнь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lenag</dc:creator>
  <cp:lastModifiedBy>alena</cp:lastModifiedBy>
  <cp:lastPrinted>2016-07-13T10:13:25Z</cp:lastPrinted>
  <dcterms:created xsi:type="dcterms:W3CDTF">2015-04-20T07:20:11Z</dcterms:created>
  <dcterms:modified xsi:type="dcterms:W3CDTF">2016-07-13T10:16:14Z</dcterms:modified>
</cp:coreProperties>
</file>