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60" windowWidth="19035" windowHeight="13620" activeTab="0"/>
  </bookViews>
  <sheets>
    <sheet name="адм доходы" sheetId="1" r:id="rId1"/>
  </sheets>
  <definedNames>
    <definedName name="bbi1iepey541b3erm5gspvzrtk">#REF!</definedName>
    <definedName name="eaho2ejrtdbq5dbiou1fruoidk">#REF!</definedName>
    <definedName name="frupzostrx2engzlq5coj1izgc">#REF!</definedName>
    <definedName name="hxw0shfsad1bl0w3rcqndiwdqc">#REF!</definedName>
    <definedName name="idhebtridp4g55tiidmllpbcck">#REF!</definedName>
    <definedName name="ilgrxtqehl5ojfb14epb1v0vpk">#REF!</definedName>
    <definedName name="iukfigxpatbnff5s3qskal4gtw">#REF!</definedName>
    <definedName name="jbdrlm0jnl44bjyvb5parwosvs">#REF!</definedName>
    <definedName name="jmacmxvbgdblzh0tvh4m0gadvc">#REF!</definedName>
    <definedName name="lens0r1dzt0ivfvdjvc15ibd1c">#REF!</definedName>
    <definedName name="lzvlrjqro14zjenw2ueuj40zww">#REF!</definedName>
    <definedName name="miceqmminp2t5fkvq3dcp5azms">#REF!</definedName>
    <definedName name="muebv3fbrh0nbhfkcvkdiuichg">#REF!</definedName>
    <definedName name="oishsvraxpbc3jz3kk3m5zcwm0">#REF!</definedName>
    <definedName name="pf4ktio2ct2wb5lic4d0ij22zg">#REF!</definedName>
    <definedName name="qhgcjeqs4xbh5af0b0knrgslds">#REF!</definedName>
    <definedName name="qm1r2zbyvxaabczgs5nd53xmq4">#REF!</definedName>
    <definedName name="qunp1nijp1aaxbgswizf0lz200">#REF!</definedName>
    <definedName name="rcn525ywmx4pde1kn3aevp0dfk">#REF!</definedName>
    <definedName name="swpjxblu3dbu33cqzchc5hkk0w">#REF!</definedName>
    <definedName name="syjdhdk35p4nh3cjfxnviauzls">#REF!</definedName>
    <definedName name="t1iocfpqd13el1y2ekxnfpwstw">#REF!</definedName>
    <definedName name="tqwxsrwtrd3p34nrtmvfunozag">#REF!</definedName>
    <definedName name="u1m5vran2x1y11qx5xfu2j4tz4">#REF!</definedName>
    <definedName name="ua41amkhph5c1h53xxk2wbxxpk">#REF!</definedName>
    <definedName name="vm2ikyzfyl3c3f2vbofwexhk2c">#REF!</definedName>
    <definedName name="w1nehiloq13fdfxu13klcaopgw">#REF!</definedName>
    <definedName name="whvhn4kg25bcn2skpkb3bqydz4">#REF!</definedName>
    <definedName name="wqazcjs4o12a5adpyzuqhb5cko">#REF!</definedName>
    <definedName name="x50bwhcspt2rtgjg0vg0hfk2ns">#REF!</definedName>
    <definedName name="xfiudkw3z5aq3govpiyzsxyki0">#REF!</definedName>
    <definedName name="_xlnm.Print_Titles" localSheetId="0">'адм доходы'!$7:$8</definedName>
  </definedNames>
  <calcPr fullCalcOnLoad="1"/>
</workbook>
</file>

<file path=xl/sharedStrings.xml><?xml version="1.0" encoding="utf-8"?>
<sst xmlns="http://schemas.openxmlformats.org/spreadsheetml/2006/main" count="542" uniqueCount="337">
  <si>
    <t>Наименование кода классификации доходов бюджета</t>
  </si>
  <si>
    <t>Наименование главного администратора доходов бюджета/ код классификации доходов бюджета</t>
  </si>
  <si>
    <t>120</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</si>
  <si>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</si>
  <si>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</si>
  <si>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030</t>
  </si>
  <si>
    <t>069</t>
  </si>
  <si>
    <t>100</t>
  </si>
  <si>
    <t>106</t>
  </si>
  <si>
    <t>161</t>
  </si>
  <si>
    <t>177</t>
  </si>
  <si>
    <t>182</t>
  </si>
  <si>
    <t>Федеральная налоговая служба</t>
  </si>
  <si>
    <t>048</t>
  </si>
  <si>
    <t>Федеральная служба по надзору в сфере природопользования</t>
  </si>
  <si>
    <t>188</t>
  </si>
  <si>
    <t>Исполнено</t>
  </si>
  <si>
    <t>№ строки</t>
  </si>
  <si>
    <t>Код главного администратора доходов бюджета</t>
  </si>
  <si>
    <t>415</t>
  </si>
  <si>
    <t>Генеральная прокуратура Российской Федерации</t>
  </si>
  <si>
    <t>Всего</t>
  </si>
  <si>
    <t>2</t>
  </si>
  <si>
    <t>141</t>
  </si>
  <si>
    <t>1</t>
  </si>
  <si>
    <t>3</t>
  </si>
  <si>
    <t>(тыс. рублей)</t>
  </si>
  <si>
    <t>Министерство природных ресурсов и экологии Красноярского края</t>
  </si>
  <si>
    <t>Приложение 2</t>
  </si>
  <si>
    <t>к решению Минусинского городского Совета депутатов</t>
  </si>
  <si>
    <t>Администрация города Минусинска</t>
  </si>
  <si>
    <t>1 08 07150 01 1000 110</t>
  </si>
  <si>
    <t>Государственная пошлина за выдачу разрешения на установку рекламной конструкции (сумма платежа)</t>
  </si>
  <si>
    <t>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</si>
  <si>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</si>
  <si>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1 17 05040 04 0000 180</t>
  </si>
  <si>
    <t>Прочие неналоговые доходы бюджетов городских округов</t>
  </si>
  <si>
    <t>009</t>
  </si>
  <si>
    <t>Финансовое управление администрации города Минусинска</t>
  </si>
  <si>
    <t>1 16 90040 04 0000 140</t>
  </si>
  <si>
    <t>Прочие поступления от денежных взысканий (штрафов) и иных сумм в возмещение ущерба, зачисляемые в бюджеты городских округов</t>
  </si>
  <si>
    <t>2 02 01001 04 2711 151</t>
  </si>
  <si>
    <t>2 02 01001 04 2712 151</t>
  </si>
  <si>
    <t>2 02 01003 04 0000 151</t>
  </si>
  <si>
    <t>2 02 02008 04 0000 151</t>
  </si>
  <si>
    <t>2 02 02009 04 8000 151</t>
  </si>
  <si>
    <t>2 02 02051 04 0000 151</t>
  </si>
  <si>
    <t>Субсидии бюджетам городских округов на реализацию федеральных целевых программ</t>
  </si>
  <si>
    <t>2 02 02999 04 1021 151</t>
  </si>
  <si>
    <t>2 02 02999 04 1031 151</t>
  </si>
  <si>
    <t>2 02 02999 04 7448 151</t>
  </si>
  <si>
    <t>2 02 02999 04 7456 151</t>
  </si>
  <si>
    <t>2 02 02999 04 7488 151</t>
  </si>
  <si>
    <t>2 02 02999 04 7511 151</t>
  </si>
  <si>
    <t>2 02 02999 04 7555 151</t>
  </si>
  <si>
    <t>2 02 02999 04 7746 151</t>
  </si>
  <si>
    <t>2 02 03119 04 9000 151</t>
  </si>
  <si>
    <t>2 02 03015 04 0000 151</t>
  </si>
  <si>
    <t>2 02 03024 04 0151 151</t>
  </si>
  <si>
    <t>2 02 03024 04 7429 151</t>
  </si>
  <si>
    <t>2 02 03024 04 7513 151</t>
  </si>
  <si>
    <t>2 02 03024 04 7514 151</t>
  </si>
  <si>
    <t>2 02 03024 04 7518 151</t>
  </si>
  <si>
    <t>2 02 03024 04 7519 151</t>
  </si>
  <si>
    <t>2 02 03024 04 7552 151</t>
  </si>
  <si>
    <t>2 02 03024 04 7554 151</t>
  </si>
  <si>
    <t>2 02 03024 04 7564 151</t>
  </si>
  <si>
    <t>2 02 03024 04 7566 151</t>
  </si>
  <si>
    <t>2 02 03024 04 7588 151</t>
  </si>
  <si>
    <t>2 02 03024 04 7604 151</t>
  </si>
  <si>
    <t>2 19 04000 04 0000 151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</si>
  <si>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</si>
  <si>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013</t>
  </si>
  <si>
    <t>комитет по управлению муниципальным имуществом города Минусинска</t>
  </si>
  <si>
    <t>1 11 05034 04 1600 120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</si>
  <si>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</si>
  <si>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</si>
  <si>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</si>
  <si>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1 14 01040 04 0000 410</t>
  </si>
  <si>
    <t>Доходы от продажи квартир, находящихся в собственности городских округов</t>
  </si>
  <si>
    <t>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</si>
  <si>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</si>
  <si>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</si>
  <si>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</si>
  <si>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1 13 01994 04 0000 130</t>
  </si>
  <si>
    <t>Прочие доходы от оказания платных услуг (работ) получателями средств бюджетов городских округов</t>
  </si>
  <si>
    <t>1 16 37030 04 0000 140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</si>
  <si>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</si>
  <si>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</si>
  <si>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</si>
  <si>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1 12 01020 01 6000 120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</si>
  <si>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</si>
  <si>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1 12 01040 01 6000 120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</si>
  <si>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</si>
  <si>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1 16 25050 01 6000 140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</si>
  <si>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</si>
  <si>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1 16 43000 01 6000 140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</si>
  <si>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</si>
  <si>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Служба по надзору за техническим состоянием самоходных машин и других видов техники администрации Красноярского края</t>
  </si>
  <si>
    <t>081</t>
  </si>
  <si>
    <t>Федеральная служба по ветеринарному и фитосанитарному надзору</t>
  </si>
  <si>
    <t>1 16 90040 04 6000 140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</si>
  <si>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</si>
  <si>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Федеральное казначейство</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</si>
  <si>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</si>
  <si>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</si>
  <si>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</si>
  <si>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</si>
  <si>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</si>
  <si>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</si>
  <si>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</si>
  <si>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</si>
  <si>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Федеральная служба по надзору в сфере транспорта</t>
  </si>
  <si>
    <t>Служба по ветеринарному надзору администрации Красноярского края</t>
  </si>
  <si>
    <t>1 11 05012 04 1000 120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</si>
  <si>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(сумма платежа)</t>
  </si>
  <si>
    <t>1 11 05012 04 2000 120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</si>
  <si>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(пени, проценты)</t>
  </si>
  <si>
    <t>Федеральная служба по надзору в сфере защиты прав потребителей и благополучия человека</t>
  </si>
  <si>
    <t>1 16 08010 01 6000 140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</si>
  <si>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</si>
  <si>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1 16 08020 01 6000 140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</si>
  <si>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</si>
  <si>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1 16 25084 04 6000 140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</si>
  <si>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</si>
  <si>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1 16 28000 01 6000 140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</si>
  <si>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</si>
  <si>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147</t>
  </si>
  <si>
    <t>Управление социальной защиты населения администрации города Минусинска</t>
  </si>
  <si>
    <t>1 13 02994 04 0000 130</t>
  </si>
  <si>
    <t>Прочие доходы от компенсации затрат бюджетов городских округов</t>
  </si>
  <si>
    <t>Федеральная антимонопольная служба</t>
  </si>
  <si>
    <t>1 16 33040 04 6000 140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</si>
  <si>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</si>
  <si>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Министерство Российской Федерации по делам гражданской обороны, чрезвычайным ситуациям и ликвидации последствий стихийных бедствий</t>
  </si>
  <si>
    <t>1 16 90040 04 7000 140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</si>
  <si>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</si>
  <si>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1 01 01012 02 1000 110</t>
  </si>
  <si>
    <t>Налог на прибыль организаций,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</si>
  <si>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1 01 01012 02 2000 110</t>
  </si>
  <si>
    <t>Налог на прибыль организаций, зачисляемый в бюджеты субъектов Российской Федерации (пени и проценты по соответствующему платежу)</t>
  </si>
  <si>
    <t>1 01 01012 02 3000 110</t>
  </si>
  <si>
    <t>Налог на прибыль организаций,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</si>
  <si>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</si>
  <si>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</si>
  <si>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1 01 02010 01 2000 110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</si>
  <si>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и проценты по соответствующему платежу)</t>
  </si>
  <si>
    <t>1 01 02010 01 3000 110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</si>
  <si>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</si>
  <si>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1 01 02010 01 4000 110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</si>
  <si>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</si>
  <si>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</si>
  <si>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</si>
  <si>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1 01 02020 01 2000 110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</si>
  <si>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и проценты по соответствующему платежу)</t>
  </si>
  <si>
    <t>1 01 02020 01 3000 110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</si>
  <si>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</si>
  <si>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</si>
  <si>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</si>
  <si>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1 01 02030 01 2000 110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</si>
  <si>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и проценты по соответствующему платежу)</t>
  </si>
  <si>
    <t>1 01 02030 01 3000 110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</si>
  <si>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</si>
  <si>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1 05 02010 02 1000 110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</si>
  <si>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</si>
  <si>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1 05 02010 02 2000 110</t>
  </si>
  <si>
    <t>Единый налог на вмененный доход для отдельных видов деятельности (пени и проценты по соответствующему платежу)</t>
  </si>
  <si>
    <t>1 05 02010 02 3000 110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</si>
  <si>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</si>
  <si>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1 05 02020 02 1000 110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</si>
  <si>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</si>
  <si>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1 05 02020 02 2000 110</t>
  </si>
  <si>
    <t>Единый налог на вмененный доход для отдельных видов деятельности (за налоговые периоды, истекшие до 1 января 2011 года) (пени и проценты по соответствующему платежу)</t>
  </si>
  <si>
    <t>1 05 02020 02 3000 110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</si>
  <si>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</si>
  <si>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</si>
  <si>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</si>
  <si>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1 05 03010 01 2000 110</t>
  </si>
  <si>
    <t>Единый сельскохозяйственный налог (пени и проценты по соответствующему платежу)</t>
  </si>
  <si>
    <t>1 05 03010 01 3000 110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</si>
  <si>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</si>
  <si>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1 05 04010 02 1000 110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</si>
  <si>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</si>
  <si>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1 05 04010 02 2000 110</t>
  </si>
  <si>
    <t>Налог, взимаемый в связи с применением патентной системы налогообложения, зачисляемый в бюджеты городских округов (пени и проценты по соответствующему платежу)</t>
  </si>
  <si>
    <t>1 06 01020 04 1000 110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</si>
  <si>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</si>
  <si>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1 06 01020 04 2000 110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</si>
  <si>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и проценты по соответствующему платежу)</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</si>
  <si>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</si>
  <si>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</si>
  <si>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1 09 04052 04 2000 110</t>
  </si>
  <si>
    <t>Земельный налог (по обязательствам, возникшим до 1 января 2006 года), мобилизуемый на территориях городских округов (пени и проценты по соответствующему платежу)</t>
  </si>
  <si>
    <t>1 09 07032 04 1000 110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</si>
  <si>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</si>
  <si>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1 16 03010 01 6000 140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</si>
  <si>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</si>
  <si>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1 16 03030 01 6000 140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</si>
  <si>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</si>
  <si>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</si>
  <si>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</si>
  <si>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Министерство внутренних дел Российской Федерации</t>
  </si>
  <si>
    <t>321</t>
  </si>
  <si>
    <t>Федеральная служба государственной регистрации, кадастра и картографии</t>
  </si>
  <si>
    <t>1 16 25060 01 6000 140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</si>
  <si>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</si>
  <si>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005</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</si>
  <si>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</si>
  <si>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</si>
  <si>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1 16 43000 01 0000 140</t>
  </si>
  <si>
    <t>045</t>
  </si>
  <si>
    <t>управление образования администрации города Минусинска</t>
  </si>
  <si>
    <t>1 01 02040 01 1000 110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</si>
  <si>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</si>
  <si>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1 05 02010 02 4000 110</t>
  </si>
  <si>
    <t>Единый налог на вмененный доход для отдельных видов деятельности (прочие поступления)</t>
  </si>
  <si>
    <t>1 06 01020 04 4000 110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</si>
  <si>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</si>
  <si>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1 06 06032 04 1000 110</t>
  </si>
  <si>
    <t>1 06 06032 04 2000 110</t>
  </si>
  <si>
    <t>1 06 06032 04 3000 110</t>
  </si>
  <si>
    <t>1 06 06042 04 1000 110</t>
  </si>
  <si>
    <t>1 06 06042 04 2000 110</t>
  </si>
  <si>
    <t>1 06 06042 04 3000 110</t>
  </si>
  <si>
    <t>1 06 06042 04 4000 110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</si>
  <si>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</si>
  <si>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</si>
  <si>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</si>
  <si>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</si>
  <si>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</si>
  <si>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</si>
  <si>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1 01 02030 01 4000 110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</si>
  <si>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</si>
  <si>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1 16 30030 01 6000 140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</si>
  <si>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</si>
  <si>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2 02 02999 04 2654 151</t>
  </si>
  <si>
    <t>2 02 02999 04 7447 151</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</si>
  <si>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</si>
  <si>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2 02 02999 04 7562 151</t>
  </si>
  <si>
    <t>2 02 02999 04 7748 151</t>
  </si>
  <si>
    <t>2 02 03024 04 7570 151</t>
  </si>
  <si>
    <t>2 02 04025 04 0000 151</t>
  </si>
  <si>
    <t>Доходы городского бюджета по кодам классификации доходов бюджетов за 2016 год</t>
  </si>
  <si>
    <t xml:space="preserve">от                       № </t>
  </si>
  <si>
    <t>1 13 01994 04 0019 130</t>
  </si>
  <si>
    <t>1 17 05040 04 0005 180</t>
  </si>
  <si>
    <t>1 17 05040 04 0019 180</t>
  </si>
  <si>
    <t>1 17 05040 04 0137 180</t>
  </si>
  <si>
    <t>Дотации на выравнивание бюджетной обеспеченности муниципальных районов (городских округов) из регионального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</si>
  <si>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Дотации на выравнивание бюджетной обеспеченности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</si>
  <si>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Дотации на поддержку мер по обеспечению сбалансированности бюджетов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</si>
  <si>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Субсидии бюджетам муниципальных образований на предоставление социальных выплат молодым семьям на приобретение (строительство) жилья</t>
  </si>
  <si>
    <t>Поддержка малого и среднего предпринимательства, включая крестьянские (фермерские) хозяйства, за счет средств федерального бюджета,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</si>
  <si>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Мероприятия государственной программы Российской Федерации "Доступная среда" на 2011-2020 годы за счет средств федерального бюджета в рамках подпрограммы "Доступная среда" государственной программы Красноярского края "Развитие системы социальной поддержки граждан"</t>
  </si>
  <si>
    <t>2 02 02207 04 0004 151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</si>
  <si>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t>
  </si>
  <si>
    <t>Персональные выплаты, устанавливаемые в целях повышения оплаты труда молодым специалистам, персональные выплаты, устанавливаемые с учётом опыта работы при наличии учёной степени, почётного звания, нагрудного знака (значка), по министерству финансов Красноярского края в рамках непрограммных расходов отдельных органов исполнительной власти</t>
  </si>
  <si>
    <t>2 02 02999 04 1043 151</t>
  </si>
  <si>
    <t>Средства на повышение размеров оплаты труда отдельным категориям работников бюджетной сферы края по агентству молодежной политики и реализации программ общественного развития Красноярского края в рамках непрограммных расходов отдельных органов исполнительной власти</t>
  </si>
  <si>
    <t>Субсидия муниципальным образованиям края на обеспечение доступности приоритетных объектов и услуг в приоритетных сферах жизнедеятельности инвалидов и других маломобильных групп населения</t>
  </si>
  <si>
    <t>2 02 02999 04 1099 151</t>
  </si>
  <si>
    <t>убсидии бюджетам муниципальных районов и городских округов Красноярского края на компенсацию расходов муниципальных спортивных школ, подготовивших спортсмена, ставшего членом спортивной сборной команды Красноярского края, по ст. 15 Закона Красноярского края от 21 декабря 2010 года № 11-5566 "О физической культуре и спорте в Красноярском крае"</t>
  </si>
  <si>
    <t>2 02 02999 04 7393 151</t>
  </si>
  <si>
    <t>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t>
  </si>
  <si>
    <t>2 02 02999 04 7397 151</t>
  </si>
  <si>
    <t>Субсидии бюджетам муниципальных образований на организацию отдыха детей и их оздоровления</t>
  </si>
  <si>
    <t>2 02 02999 04 7398 151</t>
  </si>
  <si>
    <t>Субсидии бюджетам муниципальных образований на проведение мероприятий, направленных на обеспечение безопасного участия детей в дорожном движении</t>
  </si>
  <si>
    <t>2 02 02999 04 7404 151</t>
  </si>
  <si>
    <t>Субсидии бюджетам муниципальных районов и городских округов Красноярского края на приобретение оборудования и инвентаря для оснащения центров тестирования, включающих в себя места тестирования по выполнению видов испытаний (тестов), нормативов, требований к оценке уровня знаний и умений в области физической культуры и спорта</t>
  </si>
  <si>
    <t>2 02 02999 04 7412 151</t>
  </si>
  <si>
    <t>Субсидии бюджетам муниципальных образований края на обеспечение первичных мер пожарной безопасности</t>
  </si>
  <si>
    <t>2 02 02999 04 7413 151</t>
  </si>
  <si>
    <t>Субсидии бюджетам муниципальных образований края на частичное финансирование (возмещение) расходов на содержание единых дежурно-диспетчерских служб муниципальных образований Красноярского края</t>
  </si>
  <si>
    <t>Субсидии бюджетам муниципальных районов и городских округов Красноярского края на приобретение спортивного специализированного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физкультурно-спортивной направленности</t>
  </si>
  <si>
    <t>2 02 02999 04 7436 151</t>
  </si>
  <si>
    <t>2 02 02999 04 7437 151</t>
  </si>
  <si>
    <t>Субсидии бюджетам муниципальных районов и городских округов Красноярского края на модернизацию и укрепление материально-технической базы муниципальных физкультурно-спортивных учреждений и муниципальных образовательных учреждений, осуществляющих деятельность в области физической культуры и спорта</t>
  </si>
  <si>
    <t>Субсидии бюджету муниципального образования город Минусинск на выполнение работ по сохранению выявленного объекта культурного наследия "Комплекс музея им. Мартьянова Н.М. Второй корпус"</t>
  </si>
  <si>
    <t>Субсидии бюджетам муниципальных образований на выполнение работ по сохранению объектов культурного наследия, находящихся в собственности муниципальных образований Красноярского края, увековечивающих память погибших в годы Великой Отечественной войны, в рамках подготовки празднования 70-летия Победы в Великой Отечественной войне</t>
  </si>
  <si>
    <t>2 02 02999 04 7449 151</t>
  </si>
  <si>
    <t>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учреждений в области культуры</t>
  </si>
  <si>
    <t>Субсидии бюджетам муниципальных образований на поддержку деятельности муниципальных молодежных центров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</si>
  <si>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2 02 02999 04 7492 151</t>
  </si>
  <si>
    <t>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t>
  </si>
  <si>
    <t>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</si>
  <si>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</si>
  <si>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Субсидии бюджетам муниципальных образований на проведение реконструкции или капитального ремонта зданий общеобразовательных учреждений Красноярского края, находящихся в аварийном состоянии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</si>
  <si>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2 02 02999 04 7563 151</t>
  </si>
  <si>
    <t>Субсидии бюджетам муниципальных образований на развитие инфраструктуры общеобразовательных учреждений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</si>
  <si>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2 02 02999 04 7741 151</t>
  </si>
  <si>
    <t>Субсидии бюджетам муниципальных образований для реализации проектов по благоустройству территорий поселений, городских округов в рамках подпрограммы "Поддержка муниципальных проектов и мероприятий по благоустройству территорий" государственной программы Красноярского края "Содействие развитию местного самоуправления"</t>
  </si>
  <si>
    <t>Субсидии бюджетам муниципальных образований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"Содействие созданию безопасных и комфортных для населения условий функционирования объектов муниципальной собственности" государственной программы Красноярского края "Содействие развитию местного самоуправления"</t>
  </si>
  <si>
    <t>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"Содействие повышению уровня открытости бюджетных данных в муниципальных образованиях" государственной программы Красноярского края "Содействие развитию местного самоуправления"</t>
  </si>
  <si>
    <t>Осуществление первичного воинского учета на территориях,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t>
  </si>
  <si>
    <t>Субвенции бюджетам муниципальных образований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Законом края от 16 декабря 2014 года № 7-3023 "Об организации социального обслуживания граждан в Красноярском крае"),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</si>
  <si>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инвестиционной политики и внешних связей Красноярского края в рамках непрограммных расходов отдельных органов исполнительной власти</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</si>
  <si>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</si>
  <si>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</si>
  <si>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</si>
  <si>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 и туризма"</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</si>
  <si>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</si>
  <si>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муниципальных образований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</si>
  <si>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</si>
  <si>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</si>
  <si>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</si>
  <si>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</si>
  <si>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</si>
  <si>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2 02 03029 04 0000 151</t>
  </si>
  <si>
    <t>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</si>
  <si>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</si>
  <si>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2 02 03121 04 0000 151</t>
  </si>
  <si>
    <t>Субвенции бюджетам муниципальных районов и городских округов края на выполнение государственных полномочий по подготовке и проведению Всероссийской сельскохозяйственной переписи 2016 года по министерству сельского хозяйства Красноярского края в рамках непрограммных расходов отдельных органов исполнительной власти</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</si>
  <si>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</si>
  <si>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2 02 03999 04 7408 151</t>
  </si>
  <si>
    <t>2 02 03999 04 7409 151</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</si>
  <si>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</si>
  <si>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</si>
  <si>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</si>
  <si>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</si>
  <si>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1 16 25030 01 0000 140</t>
  </si>
  <si>
    <t>Денежные взыскания (штрафы) за нарушение законодательства Российской Федерации об охране и использовании животного мира</t>
  </si>
  <si>
    <t>Суммы по искам о возмещении вреда, причиненного окружающей среде, подлежащие зачислению в бюджеты городских округов</t>
  </si>
  <si>
    <t>1 16 35020 04 0000 140</t>
  </si>
  <si>
    <t>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</si>
  <si>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</si>
  <si>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Управление образования администрации Каратузского района</t>
  </si>
  <si>
    <t>075</t>
  </si>
  <si>
    <t>2 02 03024 04 0640 151</t>
  </si>
  <si>
    <t>Субвенции бюджетам муниципальных образований на обеспечение бесплатного проезда детей и лиц, сопровождающих организованные группы детей, до места нахождения загородных оздоровительных лагерей и обратно (в соответствии с Законом края от 7 июля 2009 года № 8-3618 «Об обеспечении прав детей на отдых, оздоровление и занятость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граждан»</t>
  </si>
  <si>
    <t>1 16 30013 01 6000 140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</si>
  <si>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</si>
  <si>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1 16 43000 01 7000 140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</si>
  <si>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</si>
  <si>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Земельный налог с физических лиц, обладающих земельным участком, расположенным в границах городских округов (прочие поступления)</t>
  </si>
  <si>
    <t>710</t>
  </si>
  <si>
    <t>Министерство здравоохранения Красноярского края</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</si>
</sst>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
  </numFmts>
  <fonts count="27">
    <font>
      <sz val="10"/>
      <name val="Arial Cyr"/>
      <family val="0"/>
    </font>
    <font>
      <b/>
      <sz val="12"/>
      <name val="Times New Roman"/>
      <family val="1"/>
    </font>
    <font>
      <sz val="12"/>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63"/>
      <name val="Arial"/>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8"/>
      <name val="Arial Cyr"/>
      <family val="0"/>
    </font>
    <font>
      <sz val="12"/>
      <color indexed="63"/>
      <name val="Times New Roman"/>
      <family val="1"/>
    </font>
    <font>
      <u val="single"/>
      <sz val="10"/>
      <color indexed="12"/>
      <name val="Arial Cyr"/>
      <family val="0"/>
    </font>
    <font>
      <u val="single"/>
      <sz val="10"/>
      <color indexed="20"/>
      <name val="Arial Cyr"/>
      <family val="0"/>
    </font>
    <font>
      <u val="single"/>
      <sz val="10"/>
      <color theme="10"/>
      <name val="Arial Cyr"/>
      <family val="0"/>
    </font>
    <font>
      <u val="single"/>
      <sz val="10"/>
      <color theme="11"/>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20" borderId="1" applyNumberFormat="0" applyAlignment="0" applyProtection="0"/>
    <xf numFmtId="0" fontId="2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21" borderId="7"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15"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cellStyleXfs>
  <cellXfs count="43">
    <xf numFmtId="0" fontId="0" fillId="0" borderId="0" xfId="0" applyAlignment="1">
      <alignment/>
    </xf>
    <xf numFmtId="0" fontId="22" fillId="0" borderId="10" xfId="53" applyFont="1" applyFill="1" applyBorder="1" applyAlignment="1" applyProtection="1">
      <alignment horizontal="center" vertical="center" wrapText="1"/>
      <protection locked="0"/>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vertical="top"/>
    </xf>
    <xf numFmtId="0" fontId="2" fillId="0" borderId="0" xfId="0" applyFont="1" applyFill="1" applyBorder="1" applyAlignment="1">
      <alignment horizontal="center" vertical="top"/>
    </xf>
    <xf numFmtId="49" fontId="2" fillId="0" borderId="0" xfId="0" applyNumberFormat="1" applyFont="1" applyFill="1" applyBorder="1" applyAlignment="1">
      <alignment horizontal="right" vertical="top"/>
    </xf>
    <xf numFmtId="49" fontId="2"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4" fontId="2" fillId="0" borderId="0" xfId="0" applyNumberFormat="1" applyFont="1" applyFill="1" applyBorder="1" applyAlignment="1">
      <alignment/>
    </xf>
    <xf numFmtId="0" fontId="2" fillId="0" borderId="11" xfId="0" applyFont="1" applyFill="1" applyBorder="1" applyAlignment="1">
      <alignment horizontal="center" vertical="top"/>
    </xf>
    <xf numFmtId="49" fontId="2" fillId="0" borderId="11" xfId="0" applyNumberFormat="1" applyFont="1" applyFill="1" applyBorder="1" applyAlignment="1">
      <alignment horizontal="right" vertical="top"/>
    </xf>
    <xf numFmtId="49" fontId="2" fillId="0" borderId="11" xfId="0" applyNumberFormat="1" applyFont="1" applyFill="1" applyBorder="1" applyAlignment="1">
      <alignment horizontal="left" vertical="top" wrapText="1"/>
    </xf>
    <xf numFmtId="0" fontId="2" fillId="0" borderId="11" xfId="0" applyNumberFormat="1" applyFont="1" applyFill="1" applyBorder="1" applyAlignment="1">
      <alignment horizontal="left" vertical="top" wrapText="1"/>
    </xf>
    <xf numFmtId="4" fontId="2" fillId="0" borderId="11" xfId="0" applyNumberFormat="1" applyFont="1" applyFill="1" applyBorder="1" applyAlignment="1">
      <alignment horizontal="right"/>
    </xf>
    <xf numFmtId="0" fontId="2" fillId="0" borderId="0" xfId="0" applyFont="1" applyFill="1" applyAlignment="1">
      <alignment/>
    </xf>
    <xf numFmtId="49" fontId="2" fillId="0" borderId="0" xfId="0" applyNumberFormat="1" applyFont="1" applyFill="1" applyAlignment="1">
      <alignment/>
    </xf>
    <xf numFmtId="49" fontId="2" fillId="0" borderId="0" xfId="0" applyNumberFormat="1" applyFont="1" applyFill="1" applyAlignment="1">
      <alignment wrapText="1"/>
    </xf>
    <xf numFmtId="4" fontId="1" fillId="0" borderId="10" xfId="0" applyNumberFormat="1" applyFont="1" applyFill="1" applyBorder="1" applyAlignment="1">
      <alignment vertical="top"/>
    </xf>
    <xf numFmtId="0" fontId="1" fillId="0" borderId="0" xfId="0" applyFont="1" applyFill="1" applyAlignment="1">
      <alignment vertical="top"/>
    </xf>
    <xf numFmtId="4" fontId="2" fillId="0" borderId="10" xfId="0" applyNumberFormat="1" applyFont="1" applyFill="1" applyBorder="1" applyAlignment="1">
      <alignment horizontal="right" vertical="center" wrapText="1"/>
    </xf>
    <xf numFmtId="4" fontId="2" fillId="0" borderId="0" xfId="0" applyNumberFormat="1" applyFont="1" applyFill="1" applyAlignment="1">
      <alignment vertical="top"/>
    </xf>
    <xf numFmtId="0" fontId="1" fillId="0" borderId="12" xfId="0" applyFont="1" applyFill="1" applyBorder="1" applyAlignment="1">
      <alignment horizontal="left" vertical="top"/>
    </xf>
    <xf numFmtId="0" fontId="1" fillId="0" borderId="13" xfId="0" applyFont="1" applyFill="1" applyBorder="1" applyAlignment="1">
      <alignment horizontal="left" vertical="top"/>
    </xf>
    <xf numFmtId="0" fontId="1" fillId="0" borderId="14" xfId="0" applyFont="1" applyFill="1" applyBorder="1" applyAlignment="1">
      <alignment horizontal="left" vertical="top"/>
    </xf>
    <xf numFmtId="0" fontId="1" fillId="0" borderId="0" xfId="0" applyFont="1" applyFill="1" applyBorder="1" applyAlignment="1">
      <alignment horizontal="center" vertical="top"/>
    </xf>
    <xf numFmtId="4" fontId="1" fillId="0" borderId="0" xfId="0" applyNumberFormat="1" applyFont="1" applyFill="1" applyBorder="1" applyAlignment="1">
      <alignment horizontal="right"/>
    </xf>
    <xf numFmtId="4" fontId="2" fillId="0" borderId="0" xfId="0" applyNumberFormat="1" applyFont="1" applyFill="1" applyBorder="1" applyAlignment="1">
      <alignment horizontal="right"/>
    </xf>
    <xf numFmtId="0" fontId="0" fillId="0" borderId="0" xfId="0" applyFill="1" applyAlignment="1">
      <alignment/>
    </xf>
    <xf numFmtId="0" fontId="2" fillId="0" borderId="10" xfId="0" applyFont="1" applyFill="1" applyBorder="1" applyAlignment="1">
      <alignment horizontal="center"/>
    </xf>
    <xf numFmtId="49"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0" fontId="0" fillId="0" borderId="10" xfId="0" applyFill="1" applyBorder="1" applyAlignment="1">
      <alignment horizontal="left" wrapText="1"/>
    </xf>
    <xf numFmtId="4" fontId="1" fillId="0" borderId="10" xfId="0" applyNumberFormat="1" applyFont="1" applyFill="1" applyBorder="1" applyAlignment="1">
      <alignment horizontal="right" vertical="center" wrapText="1"/>
    </xf>
    <xf numFmtId="49" fontId="2" fillId="0" borderId="10" xfId="0" applyNumberFormat="1" applyFont="1" applyFill="1" applyBorder="1" applyAlignment="1">
      <alignment horizontal="left" vertical="top" wrapText="1" readingOrder="1"/>
    </xf>
    <xf numFmtId="0" fontId="2" fillId="0" borderId="10" xfId="0" applyNumberFormat="1" applyFont="1" applyFill="1" applyBorder="1" applyAlignment="1">
      <alignment horizontal="left" vertical="top" wrapText="1" readingOrder="1"/>
    </xf>
    <xf numFmtId="165" fontId="2" fillId="0" borderId="10" xfId="0" applyNumberFormat="1" applyFont="1" applyFill="1" applyBorder="1" applyAlignment="1">
      <alignment horizontal="left" vertical="top" wrapText="1" readingOrder="1"/>
    </xf>
    <xf numFmtId="49" fontId="2" fillId="0" borderId="10" xfId="0" applyNumberFormat="1" applyFont="1" applyFill="1" applyBorder="1" applyAlignment="1">
      <alignment horizontal="left" vertical="justify" wrapText="1" readingOrder="1"/>
    </xf>
    <xf numFmtId="0" fontId="2" fillId="0" borderId="10" xfId="0" applyNumberFormat="1" applyFont="1" applyFill="1" applyBorder="1" applyAlignment="1">
      <alignment horizontal="left" vertical="justify" wrapText="1" readingOrder="1"/>
    </xf>
    <xf numFmtId="165" fontId="2" fillId="0" borderId="10" xfId="0" applyNumberFormat="1" applyFont="1" applyFill="1" applyBorder="1" applyAlignment="1">
      <alignment horizontal="left" vertical="justify" wrapText="1" readingOrder="1"/>
    </xf>
    <xf numFmtId="49" fontId="2" fillId="0" borderId="10" xfId="0" applyNumberFormat="1" applyFont="1" applyFill="1" applyBorder="1" applyAlignment="1">
      <alignment horizontal="left" vertical="center" wrapText="1" readingOrder="1"/>
    </xf>
    <xf numFmtId="0" fontId="2" fillId="0" borderId="10" xfId="0" applyFont="1" applyFill="1" applyBorder="1" applyAlignment="1">
      <alignment horizontal="lef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92"/>
  <sheetViews>
    <sheetView tabSelected="1" zoomScaleSheetLayoutView="100" zoomScalePageLayoutView="0" workbookViewId="0" topLeftCell="A1">
      <pane xSplit="2" ySplit="8" topLeftCell="C184" activePane="bottomRight" state="frozen"/>
      <selection pane="topLeft" activeCell="A1" sqref="A1"/>
      <selection pane="topRight" activeCell="C1" sqref="C1"/>
      <selection pane="bottomLeft" activeCell="A9" sqref="A9"/>
      <selection pane="bottomRight" activeCell="A191" sqref="A191"/>
    </sheetView>
  </sheetViews>
  <sheetFormatPr defaultColWidth="9.00390625" defaultRowHeight="12.75"/>
  <cols>
    <col min="1" max="1" width="7.25390625" style="16" customWidth="1"/>
    <col min="2" max="2" width="16.25390625" style="17" customWidth="1"/>
    <col min="3" max="3" width="23.875" style="18" customWidth="1"/>
    <col min="4" max="4" width="106.875" style="17" customWidth="1"/>
    <col min="5" max="5" width="14.125" style="16" customWidth="1"/>
    <col min="6" max="6" width="13.375" style="16" customWidth="1"/>
    <col min="7" max="16384" width="9.125" style="16" customWidth="1"/>
  </cols>
  <sheetData>
    <row r="1" spans="1:5" s="5" customFormat="1" ht="15.75">
      <c r="A1" s="27" t="s">
        <v>28</v>
      </c>
      <c r="B1" s="29"/>
      <c r="C1" s="29"/>
      <c r="D1" s="29"/>
      <c r="E1" s="29"/>
    </row>
    <row r="2" spans="1:5" s="5" customFormat="1" ht="15.75">
      <c r="A2" s="28" t="s">
        <v>29</v>
      </c>
      <c r="B2" s="29"/>
      <c r="C2" s="29"/>
      <c r="D2" s="29"/>
      <c r="E2" s="29"/>
    </row>
    <row r="3" spans="1:5" s="5" customFormat="1" ht="15.75">
      <c r="A3" s="28" t="s">
        <v>243</v>
      </c>
      <c r="B3" s="29"/>
      <c r="C3" s="29"/>
      <c r="D3" s="29"/>
      <c r="E3" s="29"/>
    </row>
    <row r="4" spans="1:5" s="5" customFormat="1" ht="13.5" customHeight="1">
      <c r="A4" s="6"/>
      <c r="B4" s="7"/>
      <c r="C4" s="8"/>
      <c r="D4" s="9"/>
      <c r="E4" s="10"/>
    </row>
    <row r="5" spans="1:5" s="5" customFormat="1" ht="15.75">
      <c r="A5" s="26" t="s">
        <v>242</v>
      </c>
      <c r="B5" s="26"/>
      <c r="C5" s="26"/>
      <c r="D5" s="26"/>
      <c r="E5" s="26"/>
    </row>
    <row r="6" spans="1:5" s="5" customFormat="1" ht="15.75">
      <c r="A6" s="11"/>
      <c r="B6" s="12"/>
      <c r="C6" s="13"/>
      <c r="D6" s="14"/>
      <c r="E6" s="15" t="s">
        <v>26</v>
      </c>
    </row>
    <row r="7" spans="1:5" s="4" customFormat="1" ht="94.5">
      <c r="A7" s="2" t="s">
        <v>17</v>
      </c>
      <c r="B7" s="3" t="s">
        <v>18</v>
      </c>
      <c r="C7" s="3" t="s">
        <v>1</v>
      </c>
      <c r="D7" s="3" t="s">
        <v>0</v>
      </c>
      <c r="E7" s="1" t="s">
        <v>16</v>
      </c>
    </row>
    <row r="8" spans="1:5" s="4" customFormat="1" ht="15.75">
      <c r="A8" s="2"/>
      <c r="B8" s="3" t="s">
        <v>24</v>
      </c>
      <c r="C8" s="3" t="s">
        <v>22</v>
      </c>
      <c r="D8" s="3" t="s">
        <v>25</v>
      </c>
      <c r="E8" s="1">
        <v>4</v>
      </c>
    </row>
    <row r="9" spans="1:5" s="5" customFormat="1" ht="17.25" customHeight="1">
      <c r="A9" s="30">
        <v>1</v>
      </c>
      <c r="B9" s="31" t="s">
        <v>206</v>
      </c>
      <c r="C9" s="32" t="s">
        <v>30</v>
      </c>
      <c r="D9" s="33"/>
      <c r="E9" s="34">
        <f>SUM(E10:E21)</f>
        <v>37907.26</v>
      </c>
    </row>
    <row r="10" spans="1:5" s="5" customFormat="1" ht="23.25" customHeight="1">
      <c r="A10" s="30">
        <v>2</v>
      </c>
      <c r="B10" s="3" t="s">
        <v>206</v>
      </c>
      <c r="C10" s="3" t="s">
        <v>31</v>
      </c>
      <c r="D10" s="35" t="s">
        <v>32</v>
      </c>
      <c r="E10" s="21">
        <v>10</v>
      </c>
    </row>
    <row r="11" spans="1:5" s="5" customFormat="1" ht="66.75" customHeight="1">
      <c r="A11" s="30">
        <v>3</v>
      </c>
      <c r="B11" s="3" t="s">
        <v>206</v>
      </c>
      <c r="C11" s="3" t="s">
        <v>82</v>
      </c>
      <c r="D11" s="36" t="s">
        <v>83</v>
      </c>
      <c r="E11" s="21">
        <v>89.6</v>
      </c>
    </row>
    <row r="12" spans="1:5" s="5" customFormat="1" ht="55.5" customHeight="1">
      <c r="A12" s="30">
        <v>4</v>
      </c>
      <c r="B12" s="3" t="s">
        <v>206</v>
      </c>
      <c r="C12" s="3" t="s">
        <v>114</v>
      </c>
      <c r="D12" s="37" t="s">
        <v>115</v>
      </c>
      <c r="E12" s="21">
        <v>26296.1</v>
      </c>
    </row>
    <row r="13" spans="1:5" s="5" customFormat="1" ht="48.75" customHeight="1">
      <c r="A13" s="30">
        <v>5</v>
      </c>
      <c r="B13" s="3" t="s">
        <v>206</v>
      </c>
      <c r="C13" s="3" t="s">
        <v>116</v>
      </c>
      <c r="D13" s="37" t="s">
        <v>117</v>
      </c>
      <c r="E13" s="21">
        <v>1991.85</v>
      </c>
    </row>
    <row r="14" spans="1:5" s="5" customFormat="1" ht="48.75" customHeight="1">
      <c r="A14" s="30">
        <v>6</v>
      </c>
      <c r="B14" s="3" t="s">
        <v>206</v>
      </c>
      <c r="C14" s="3" t="s">
        <v>207</v>
      </c>
      <c r="D14" s="37" t="s">
        <v>208</v>
      </c>
      <c r="E14" s="21">
        <v>707.36</v>
      </c>
    </row>
    <row r="15" spans="1:5" s="5" customFormat="1" ht="19.5" customHeight="1">
      <c r="A15" s="30">
        <v>7</v>
      </c>
      <c r="B15" s="3" t="s">
        <v>206</v>
      </c>
      <c r="C15" s="3" t="s">
        <v>244</v>
      </c>
      <c r="D15" s="38" t="s">
        <v>85</v>
      </c>
      <c r="E15" s="21">
        <v>1020.25</v>
      </c>
    </row>
    <row r="16" spans="1:5" s="5" customFormat="1" ht="33" customHeight="1">
      <c r="A16" s="30">
        <v>8</v>
      </c>
      <c r="B16" s="3" t="s">
        <v>206</v>
      </c>
      <c r="C16" s="3" t="s">
        <v>3</v>
      </c>
      <c r="D16" s="35" t="s">
        <v>4</v>
      </c>
      <c r="E16" s="21">
        <v>7055.37</v>
      </c>
    </row>
    <row r="17" spans="1:5" s="5" customFormat="1" ht="54" customHeight="1">
      <c r="A17" s="30">
        <v>9</v>
      </c>
      <c r="B17" s="3" t="s">
        <v>206</v>
      </c>
      <c r="C17" s="3" t="s">
        <v>86</v>
      </c>
      <c r="D17" s="38" t="s">
        <v>87</v>
      </c>
      <c r="E17" s="21">
        <v>18.31</v>
      </c>
    </row>
    <row r="18" spans="1:5" s="5" customFormat="1" ht="33.75" customHeight="1">
      <c r="A18" s="30">
        <v>10</v>
      </c>
      <c r="B18" s="3" t="s">
        <v>206</v>
      </c>
      <c r="C18" s="3" t="s">
        <v>33</v>
      </c>
      <c r="D18" s="35" t="s">
        <v>34</v>
      </c>
      <c r="E18" s="21">
        <v>61.44</v>
      </c>
    </row>
    <row r="19" spans="1:5" s="5" customFormat="1" ht="18.75" customHeight="1">
      <c r="A19" s="30">
        <v>11</v>
      </c>
      <c r="B19" s="3" t="s">
        <v>206</v>
      </c>
      <c r="C19" s="3" t="s">
        <v>245</v>
      </c>
      <c r="D19" s="35" t="s">
        <v>36</v>
      </c>
      <c r="E19" s="21">
        <v>0.76</v>
      </c>
    </row>
    <row r="20" spans="1:5" s="5" customFormat="1" ht="22.5" customHeight="1">
      <c r="A20" s="30">
        <v>12</v>
      </c>
      <c r="B20" s="3" t="s">
        <v>206</v>
      </c>
      <c r="C20" s="3" t="s">
        <v>246</v>
      </c>
      <c r="D20" s="35" t="s">
        <v>36</v>
      </c>
      <c r="E20" s="21">
        <v>641.04</v>
      </c>
    </row>
    <row r="21" spans="1:5" s="5" customFormat="1" ht="16.5" customHeight="1">
      <c r="A21" s="30">
        <v>13</v>
      </c>
      <c r="B21" s="3" t="s">
        <v>206</v>
      </c>
      <c r="C21" s="3" t="s">
        <v>247</v>
      </c>
      <c r="D21" s="35" t="s">
        <v>36</v>
      </c>
      <c r="E21" s="21">
        <v>15.18</v>
      </c>
    </row>
    <row r="22" spans="1:8" s="5" customFormat="1" ht="15.75">
      <c r="A22" s="30">
        <v>14</v>
      </c>
      <c r="B22" s="31" t="s">
        <v>37</v>
      </c>
      <c r="C22" s="32" t="s">
        <v>38</v>
      </c>
      <c r="D22" s="33"/>
      <c r="E22" s="34">
        <f>SUM(E23:E78)</f>
        <v>1329772.267</v>
      </c>
      <c r="F22" s="22"/>
      <c r="H22" s="22"/>
    </row>
    <row r="23" spans="1:5" s="5" customFormat="1" ht="31.5">
      <c r="A23" s="30">
        <v>15</v>
      </c>
      <c r="B23" s="3" t="s">
        <v>37</v>
      </c>
      <c r="C23" s="3" t="s">
        <v>39</v>
      </c>
      <c r="D23" s="35" t="s">
        <v>40</v>
      </c>
      <c r="E23" s="21">
        <v>426.81</v>
      </c>
    </row>
    <row r="24" spans="1:5" s="5" customFormat="1" ht="78" customHeight="1">
      <c r="A24" s="30">
        <v>16</v>
      </c>
      <c r="B24" s="3" t="s">
        <v>37</v>
      </c>
      <c r="C24" s="3" t="s">
        <v>41</v>
      </c>
      <c r="D24" s="36" t="s">
        <v>248</v>
      </c>
      <c r="E24" s="21">
        <v>194444</v>
      </c>
    </row>
    <row r="25" spans="1:5" s="5" customFormat="1" ht="66.75" customHeight="1">
      <c r="A25" s="30">
        <v>17</v>
      </c>
      <c r="B25" s="3" t="s">
        <v>37</v>
      </c>
      <c r="C25" s="3" t="s">
        <v>42</v>
      </c>
      <c r="D25" s="36" t="s">
        <v>249</v>
      </c>
      <c r="E25" s="21">
        <v>17891.6</v>
      </c>
    </row>
    <row r="26" spans="1:5" s="5" customFormat="1" ht="65.25" customHeight="1">
      <c r="A26" s="30">
        <v>18</v>
      </c>
      <c r="B26" s="3" t="s">
        <v>37</v>
      </c>
      <c r="C26" s="3" t="s">
        <v>43</v>
      </c>
      <c r="D26" s="36" t="s">
        <v>250</v>
      </c>
      <c r="E26" s="21">
        <v>64522.3</v>
      </c>
    </row>
    <row r="27" spans="1:5" s="5" customFormat="1" ht="34.5" customHeight="1">
      <c r="A27" s="30">
        <v>19</v>
      </c>
      <c r="B27" s="3" t="s">
        <v>37</v>
      </c>
      <c r="C27" s="3" t="s">
        <v>44</v>
      </c>
      <c r="D27" s="36" t="s">
        <v>251</v>
      </c>
      <c r="E27" s="21">
        <v>564.48</v>
      </c>
    </row>
    <row r="28" spans="1:5" s="5" customFormat="1" ht="78.75">
      <c r="A28" s="30">
        <v>20</v>
      </c>
      <c r="B28" s="3" t="s">
        <v>37</v>
      </c>
      <c r="C28" s="3" t="s">
        <v>45</v>
      </c>
      <c r="D28" s="37" t="s">
        <v>252</v>
      </c>
      <c r="E28" s="21">
        <v>3438.74</v>
      </c>
    </row>
    <row r="29" spans="1:5" s="5" customFormat="1" ht="15.75">
      <c r="A29" s="30">
        <v>21</v>
      </c>
      <c r="B29" s="3" t="s">
        <v>37</v>
      </c>
      <c r="C29" s="3" t="s">
        <v>46</v>
      </c>
      <c r="D29" s="35" t="s">
        <v>47</v>
      </c>
      <c r="E29" s="21">
        <v>362.88</v>
      </c>
    </row>
    <row r="30" spans="1:5" s="5" customFormat="1" ht="52.5" customHeight="1">
      <c r="A30" s="30">
        <v>22</v>
      </c>
      <c r="B30" s="3" t="s">
        <v>37</v>
      </c>
      <c r="C30" s="3" t="s">
        <v>254</v>
      </c>
      <c r="D30" s="37" t="s">
        <v>253</v>
      </c>
      <c r="E30" s="21">
        <v>186.6</v>
      </c>
    </row>
    <row r="31" spans="1:5" s="5" customFormat="1" ht="62.25" customHeight="1">
      <c r="A31" s="30">
        <v>23</v>
      </c>
      <c r="B31" s="3" t="s">
        <v>37</v>
      </c>
      <c r="C31" s="3" t="s">
        <v>48</v>
      </c>
      <c r="D31" s="37" t="s">
        <v>255</v>
      </c>
      <c r="E31" s="21">
        <v>4046</v>
      </c>
    </row>
    <row r="32" spans="1:5" s="5" customFormat="1" ht="63">
      <c r="A32" s="30">
        <v>24</v>
      </c>
      <c r="B32" s="3" t="s">
        <v>37</v>
      </c>
      <c r="C32" s="3" t="s">
        <v>49</v>
      </c>
      <c r="D32" s="36" t="s">
        <v>256</v>
      </c>
      <c r="E32" s="21">
        <v>1450.1</v>
      </c>
    </row>
    <row r="33" spans="1:5" s="5" customFormat="1" ht="55.5" customHeight="1">
      <c r="A33" s="30">
        <v>25</v>
      </c>
      <c r="B33" s="3" t="s">
        <v>37</v>
      </c>
      <c r="C33" s="3" t="s">
        <v>257</v>
      </c>
      <c r="D33" s="36" t="s">
        <v>258</v>
      </c>
      <c r="E33" s="21">
        <v>863.2</v>
      </c>
    </row>
    <row r="34" spans="1:5" s="5" customFormat="1" ht="34.5" customHeight="1">
      <c r="A34" s="30">
        <v>26</v>
      </c>
      <c r="B34" s="3" t="s">
        <v>37</v>
      </c>
      <c r="C34" s="3" t="s">
        <v>260</v>
      </c>
      <c r="D34" s="36" t="s">
        <v>259</v>
      </c>
      <c r="E34" s="21">
        <v>128.5</v>
      </c>
    </row>
    <row r="35" spans="1:5" s="5" customFormat="1" ht="63">
      <c r="A35" s="30">
        <v>27</v>
      </c>
      <c r="B35" s="3" t="s">
        <v>37</v>
      </c>
      <c r="C35" s="3" t="s">
        <v>235</v>
      </c>
      <c r="D35" s="36" t="s">
        <v>261</v>
      </c>
      <c r="E35" s="21">
        <v>1376.2</v>
      </c>
    </row>
    <row r="36" spans="1:5" s="5" customFormat="1" ht="47.25">
      <c r="A36" s="30">
        <v>28</v>
      </c>
      <c r="B36" s="3" t="s">
        <v>37</v>
      </c>
      <c r="C36" s="3" t="s">
        <v>262</v>
      </c>
      <c r="D36" s="36" t="s">
        <v>263</v>
      </c>
      <c r="E36" s="21">
        <v>38828</v>
      </c>
    </row>
    <row r="37" spans="1:5" s="5" customFormat="1" ht="15.75">
      <c r="A37" s="30">
        <v>29</v>
      </c>
      <c r="B37" s="3" t="s">
        <v>37</v>
      </c>
      <c r="C37" s="3" t="s">
        <v>264</v>
      </c>
      <c r="D37" s="36" t="s">
        <v>265</v>
      </c>
      <c r="E37" s="21">
        <v>9168.664</v>
      </c>
    </row>
    <row r="38" spans="1:5" s="5" customFormat="1" ht="31.5">
      <c r="A38" s="30">
        <v>30</v>
      </c>
      <c r="B38" s="3" t="s">
        <v>37</v>
      </c>
      <c r="C38" s="3" t="s">
        <v>266</v>
      </c>
      <c r="D38" s="36" t="s">
        <v>267</v>
      </c>
      <c r="E38" s="21">
        <v>273.48</v>
      </c>
    </row>
    <row r="39" spans="1:5" s="5" customFormat="1" ht="63">
      <c r="A39" s="30">
        <v>31</v>
      </c>
      <c r="B39" s="3" t="s">
        <v>37</v>
      </c>
      <c r="C39" s="3" t="s">
        <v>268</v>
      </c>
      <c r="D39" s="36" t="s">
        <v>269</v>
      </c>
      <c r="E39" s="21">
        <v>400</v>
      </c>
    </row>
    <row r="40" spans="1:5" s="5" customFormat="1" ht="31.5">
      <c r="A40" s="30">
        <v>32</v>
      </c>
      <c r="B40" s="3" t="s">
        <v>37</v>
      </c>
      <c r="C40" s="3" t="s">
        <v>270</v>
      </c>
      <c r="D40" s="36" t="s">
        <v>271</v>
      </c>
      <c r="E40" s="21">
        <v>64.6</v>
      </c>
    </row>
    <row r="41" spans="1:5" s="5" customFormat="1" ht="47.25">
      <c r="A41" s="30">
        <v>33</v>
      </c>
      <c r="B41" s="3" t="s">
        <v>37</v>
      </c>
      <c r="C41" s="3" t="s">
        <v>272</v>
      </c>
      <c r="D41" s="36" t="s">
        <v>273</v>
      </c>
      <c r="E41" s="21">
        <v>513.75</v>
      </c>
    </row>
    <row r="42" spans="1:5" s="5" customFormat="1" ht="65.25" customHeight="1">
      <c r="A42" s="30">
        <v>34</v>
      </c>
      <c r="B42" s="3" t="s">
        <v>37</v>
      </c>
      <c r="C42" s="3" t="s">
        <v>275</v>
      </c>
      <c r="D42" s="36" t="s">
        <v>274</v>
      </c>
      <c r="E42" s="21">
        <v>52</v>
      </c>
    </row>
    <row r="43" spans="1:5" s="5" customFormat="1" ht="63">
      <c r="A43" s="30">
        <v>35</v>
      </c>
      <c r="B43" s="3" t="s">
        <v>37</v>
      </c>
      <c r="C43" s="3" t="s">
        <v>276</v>
      </c>
      <c r="D43" s="37" t="s">
        <v>277</v>
      </c>
      <c r="E43" s="21">
        <v>2724.33</v>
      </c>
    </row>
    <row r="44" spans="1:5" s="5" customFormat="1" ht="36" customHeight="1">
      <c r="A44" s="30">
        <v>36</v>
      </c>
      <c r="B44" s="3" t="s">
        <v>37</v>
      </c>
      <c r="C44" s="3" t="s">
        <v>236</v>
      </c>
      <c r="D44" s="37" t="s">
        <v>278</v>
      </c>
      <c r="E44" s="21">
        <v>76076.48</v>
      </c>
    </row>
    <row r="45" spans="1:5" s="5" customFormat="1" ht="63">
      <c r="A45" s="30">
        <v>37</v>
      </c>
      <c r="B45" s="3" t="s">
        <v>37</v>
      </c>
      <c r="C45" s="3" t="s">
        <v>50</v>
      </c>
      <c r="D45" s="37" t="s">
        <v>279</v>
      </c>
      <c r="E45" s="21">
        <v>2561.006</v>
      </c>
    </row>
    <row r="46" spans="1:5" s="5" customFormat="1" ht="33" customHeight="1">
      <c r="A46" s="30">
        <v>38</v>
      </c>
      <c r="B46" s="3" t="s">
        <v>37</v>
      </c>
      <c r="C46" s="3" t="s">
        <v>280</v>
      </c>
      <c r="D46" s="37" t="s">
        <v>281</v>
      </c>
      <c r="E46" s="21">
        <v>10286.41</v>
      </c>
    </row>
    <row r="47" spans="1:5" s="5" customFormat="1" ht="50.25" customHeight="1">
      <c r="A47" s="30">
        <v>39</v>
      </c>
      <c r="B47" s="3" t="s">
        <v>37</v>
      </c>
      <c r="C47" s="3" t="s">
        <v>51</v>
      </c>
      <c r="D47" s="37" t="s">
        <v>282</v>
      </c>
      <c r="E47" s="21">
        <v>1079.1</v>
      </c>
    </row>
    <row r="48" spans="1:5" s="5" customFormat="1" ht="66" customHeight="1">
      <c r="A48" s="30">
        <v>40</v>
      </c>
      <c r="B48" s="3" t="s">
        <v>37</v>
      </c>
      <c r="C48" s="3" t="s">
        <v>52</v>
      </c>
      <c r="D48" s="36" t="s">
        <v>237</v>
      </c>
      <c r="E48" s="21">
        <v>137</v>
      </c>
    </row>
    <row r="49" spans="1:5" s="5" customFormat="1" ht="67.5" customHeight="1">
      <c r="A49" s="30">
        <v>41</v>
      </c>
      <c r="B49" s="3" t="s">
        <v>37</v>
      </c>
      <c r="C49" s="3" t="s">
        <v>283</v>
      </c>
      <c r="D49" s="37" t="s">
        <v>284</v>
      </c>
      <c r="E49" s="21">
        <v>196.52</v>
      </c>
    </row>
    <row r="50" spans="1:5" s="5" customFormat="1" ht="84.75" customHeight="1">
      <c r="A50" s="30">
        <v>42</v>
      </c>
      <c r="B50" s="3" t="s">
        <v>37</v>
      </c>
      <c r="C50" s="3" t="s">
        <v>53</v>
      </c>
      <c r="D50" s="36" t="s">
        <v>285</v>
      </c>
      <c r="E50" s="21">
        <v>41670.7</v>
      </c>
    </row>
    <row r="51" spans="1:5" s="5" customFormat="1" ht="78" customHeight="1">
      <c r="A51" s="30">
        <v>43</v>
      </c>
      <c r="B51" s="3" t="s">
        <v>37</v>
      </c>
      <c r="C51" s="3" t="s">
        <v>54</v>
      </c>
      <c r="D51" s="39" t="s">
        <v>286</v>
      </c>
      <c r="E51" s="21">
        <v>40</v>
      </c>
    </row>
    <row r="52" spans="1:5" s="5" customFormat="1" ht="63">
      <c r="A52" s="30">
        <v>44</v>
      </c>
      <c r="B52" s="3" t="s">
        <v>37</v>
      </c>
      <c r="C52" s="3" t="s">
        <v>238</v>
      </c>
      <c r="D52" s="40" t="s">
        <v>287</v>
      </c>
      <c r="E52" s="21">
        <v>24962.96</v>
      </c>
    </row>
    <row r="53" spans="1:5" s="5" customFormat="1" ht="55.5" customHeight="1">
      <c r="A53" s="30">
        <v>45</v>
      </c>
      <c r="B53" s="3" t="s">
        <v>37</v>
      </c>
      <c r="C53" s="3" t="s">
        <v>288</v>
      </c>
      <c r="D53" s="40" t="s">
        <v>289</v>
      </c>
      <c r="E53" s="21">
        <v>2733.106</v>
      </c>
    </row>
    <row r="54" spans="1:5" s="5" customFormat="1" ht="66.75" customHeight="1">
      <c r="A54" s="30">
        <v>46</v>
      </c>
      <c r="B54" s="3" t="s">
        <v>37</v>
      </c>
      <c r="C54" s="3" t="s">
        <v>290</v>
      </c>
      <c r="D54" s="36" t="s">
        <v>291</v>
      </c>
      <c r="E54" s="21">
        <v>1356.5</v>
      </c>
    </row>
    <row r="55" spans="1:5" s="5" customFormat="1" ht="97.5" customHeight="1">
      <c r="A55" s="30">
        <v>47</v>
      </c>
      <c r="B55" s="3" t="s">
        <v>37</v>
      </c>
      <c r="C55" s="3" t="s">
        <v>55</v>
      </c>
      <c r="D55" s="40" t="s">
        <v>292</v>
      </c>
      <c r="E55" s="21">
        <v>4899.638</v>
      </c>
    </row>
    <row r="56" spans="1:5" s="5" customFormat="1" ht="63">
      <c r="A56" s="30">
        <v>48</v>
      </c>
      <c r="B56" s="3" t="s">
        <v>37</v>
      </c>
      <c r="C56" s="3" t="s">
        <v>239</v>
      </c>
      <c r="D56" s="40" t="s">
        <v>293</v>
      </c>
      <c r="E56" s="21">
        <v>591.46</v>
      </c>
    </row>
    <row r="57" spans="1:5" s="5" customFormat="1" ht="47.25">
      <c r="A57" s="30">
        <v>49</v>
      </c>
      <c r="B57" s="3" t="s">
        <v>37</v>
      </c>
      <c r="C57" s="3" t="s">
        <v>57</v>
      </c>
      <c r="D57" s="36" t="s">
        <v>294</v>
      </c>
      <c r="E57" s="21">
        <v>269.1</v>
      </c>
    </row>
    <row r="58" spans="1:5" s="5" customFormat="1" ht="94.5" customHeight="1">
      <c r="A58" s="30">
        <v>50</v>
      </c>
      <c r="B58" s="3" t="s">
        <v>37</v>
      </c>
      <c r="C58" s="3" t="s">
        <v>58</v>
      </c>
      <c r="D58" s="37" t="s">
        <v>295</v>
      </c>
      <c r="E58" s="21">
        <v>48120.4</v>
      </c>
    </row>
    <row r="59" spans="1:5" s="5" customFormat="1" ht="94.5" customHeight="1">
      <c r="A59" s="30">
        <v>51</v>
      </c>
      <c r="B59" s="3" t="s">
        <v>37</v>
      </c>
      <c r="C59" s="3" t="s">
        <v>328</v>
      </c>
      <c r="D59" s="37" t="s">
        <v>329</v>
      </c>
      <c r="E59" s="21">
        <v>105.7</v>
      </c>
    </row>
    <row r="60" spans="1:5" s="5" customFormat="1" ht="81.75" customHeight="1">
      <c r="A60" s="30">
        <v>52</v>
      </c>
      <c r="B60" s="3" t="s">
        <v>37</v>
      </c>
      <c r="C60" s="3" t="s">
        <v>59</v>
      </c>
      <c r="D60" s="37" t="s">
        <v>296</v>
      </c>
      <c r="E60" s="21">
        <v>63.73</v>
      </c>
    </row>
    <row r="61" spans="1:5" s="5" customFormat="1" ht="126">
      <c r="A61" s="30">
        <v>53</v>
      </c>
      <c r="B61" s="3" t="s">
        <v>37</v>
      </c>
      <c r="C61" s="3" t="s">
        <v>60</v>
      </c>
      <c r="D61" s="37" t="s">
        <v>297</v>
      </c>
      <c r="E61" s="21">
        <v>25594.87</v>
      </c>
    </row>
    <row r="62" spans="1:5" s="5" customFormat="1" ht="47.25">
      <c r="A62" s="30">
        <v>54</v>
      </c>
      <c r="B62" s="3" t="s">
        <v>37</v>
      </c>
      <c r="C62" s="3" t="s">
        <v>61</v>
      </c>
      <c r="D62" s="40" t="s">
        <v>298</v>
      </c>
      <c r="E62" s="21">
        <v>518.79</v>
      </c>
    </row>
    <row r="63" spans="1:5" s="5" customFormat="1" ht="88.5" customHeight="1">
      <c r="A63" s="30">
        <v>55</v>
      </c>
      <c r="B63" s="3" t="s">
        <v>37</v>
      </c>
      <c r="C63" s="3" t="s">
        <v>62</v>
      </c>
      <c r="D63" s="37" t="s">
        <v>299</v>
      </c>
      <c r="E63" s="21">
        <v>299.792</v>
      </c>
    </row>
    <row r="64" spans="1:5" s="5" customFormat="1" ht="66.75" customHeight="1">
      <c r="A64" s="30">
        <v>56</v>
      </c>
      <c r="B64" s="3" t="s">
        <v>37</v>
      </c>
      <c r="C64" s="3" t="s">
        <v>63</v>
      </c>
      <c r="D64" s="37" t="s">
        <v>300</v>
      </c>
      <c r="E64" s="21">
        <v>522.3</v>
      </c>
    </row>
    <row r="65" spans="1:5" s="5" customFormat="1" ht="68.25" customHeight="1">
      <c r="A65" s="30">
        <v>57</v>
      </c>
      <c r="B65" s="3" t="s">
        <v>37</v>
      </c>
      <c r="C65" s="3" t="s">
        <v>64</v>
      </c>
      <c r="D65" s="37" t="s">
        <v>301</v>
      </c>
      <c r="E65" s="21">
        <v>1767.5</v>
      </c>
    </row>
    <row r="66" spans="1:5" s="5" customFormat="1" ht="110.25">
      <c r="A66" s="30">
        <v>58</v>
      </c>
      <c r="B66" s="3" t="s">
        <v>37</v>
      </c>
      <c r="C66" s="3" t="s">
        <v>65</v>
      </c>
      <c r="D66" s="40" t="s">
        <v>302</v>
      </c>
      <c r="E66" s="21">
        <v>3401.6</v>
      </c>
    </row>
    <row r="67" spans="1:5" s="5" customFormat="1" ht="144.75" customHeight="1">
      <c r="A67" s="30">
        <v>59</v>
      </c>
      <c r="B67" s="3" t="s">
        <v>37</v>
      </c>
      <c r="C67" s="3" t="s">
        <v>66</v>
      </c>
      <c r="D67" s="37" t="s">
        <v>303</v>
      </c>
      <c r="E67" s="21">
        <v>295212.8</v>
      </c>
    </row>
    <row r="68" spans="1:5" s="5" customFormat="1" ht="79.5" customHeight="1">
      <c r="A68" s="30">
        <v>60</v>
      </c>
      <c r="B68" s="3" t="s">
        <v>37</v>
      </c>
      <c r="C68" s="3" t="s">
        <v>67</v>
      </c>
      <c r="D68" s="37" t="s">
        <v>304</v>
      </c>
      <c r="E68" s="21">
        <v>19802.04</v>
      </c>
    </row>
    <row r="69" spans="1:5" s="5" customFormat="1" ht="65.25" customHeight="1">
      <c r="A69" s="30">
        <v>61</v>
      </c>
      <c r="B69" s="3" t="s">
        <v>37</v>
      </c>
      <c r="C69" s="3" t="s">
        <v>240</v>
      </c>
      <c r="D69" s="37" t="s">
        <v>305</v>
      </c>
      <c r="E69" s="21">
        <v>7888.345</v>
      </c>
    </row>
    <row r="70" spans="1:5" s="5" customFormat="1" ht="141.75">
      <c r="A70" s="30">
        <v>62</v>
      </c>
      <c r="B70" s="3" t="s">
        <v>37</v>
      </c>
      <c r="C70" s="3" t="s">
        <v>68</v>
      </c>
      <c r="D70" s="39" t="s">
        <v>306</v>
      </c>
      <c r="E70" s="21">
        <v>235346.04</v>
      </c>
    </row>
    <row r="71" spans="1:5" s="5" customFormat="1" ht="63" customHeight="1">
      <c r="A71" s="30">
        <v>63</v>
      </c>
      <c r="B71" s="3" t="s">
        <v>37</v>
      </c>
      <c r="C71" s="3" t="s">
        <v>69</v>
      </c>
      <c r="D71" s="37" t="s">
        <v>307</v>
      </c>
      <c r="E71" s="21">
        <v>1028.936</v>
      </c>
    </row>
    <row r="72" spans="1:5" s="5" customFormat="1" ht="79.5" customHeight="1">
      <c r="A72" s="30">
        <v>64</v>
      </c>
      <c r="B72" s="3" t="s">
        <v>37</v>
      </c>
      <c r="C72" s="3" t="s">
        <v>308</v>
      </c>
      <c r="D72" s="37" t="s">
        <v>309</v>
      </c>
      <c r="E72" s="21">
        <v>7786.74</v>
      </c>
    </row>
    <row r="73" spans="1:5" s="5" customFormat="1" ht="81.75" customHeight="1">
      <c r="A73" s="30">
        <v>65</v>
      </c>
      <c r="B73" s="3" t="s">
        <v>37</v>
      </c>
      <c r="C73" s="3" t="s">
        <v>56</v>
      </c>
      <c r="D73" s="36" t="s">
        <v>310</v>
      </c>
      <c r="E73" s="21">
        <v>21721.38</v>
      </c>
    </row>
    <row r="74" spans="1:5" s="5" customFormat="1" ht="81.75" customHeight="1">
      <c r="A74" s="30">
        <v>66</v>
      </c>
      <c r="B74" s="3" t="s">
        <v>37</v>
      </c>
      <c r="C74" s="3" t="s">
        <v>311</v>
      </c>
      <c r="D74" s="36" t="s">
        <v>312</v>
      </c>
      <c r="E74" s="21">
        <v>312.86</v>
      </c>
    </row>
    <row r="75" spans="1:5" s="5" customFormat="1" ht="144" customHeight="1">
      <c r="A75" s="30">
        <v>67</v>
      </c>
      <c r="B75" s="3" t="s">
        <v>37</v>
      </c>
      <c r="C75" s="3" t="s">
        <v>314</v>
      </c>
      <c r="D75" s="36" t="s">
        <v>313</v>
      </c>
      <c r="E75" s="21">
        <v>93354.976</v>
      </c>
    </row>
    <row r="76" spans="1:5" s="5" customFormat="1" ht="144" customHeight="1">
      <c r="A76" s="30">
        <v>68</v>
      </c>
      <c r="B76" s="3" t="s">
        <v>37</v>
      </c>
      <c r="C76" s="3" t="s">
        <v>315</v>
      </c>
      <c r="D76" s="36" t="s">
        <v>316</v>
      </c>
      <c r="E76" s="21">
        <v>62681.554</v>
      </c>
    </row>
    <row r="77" spans="1:5" s="5" customFormat="1" ht="63">
      <c r="A77" s="30">
        <v>69</v>
      </c>
      <c r="B77" s="3" t="s">
        <v>37</v>
      </c>
      <c r="C77" s="3" t="s">
        <v>241</v>
      </c>
      <c r="D77" s="40" t="s">
        <v>317</v>
      </c>
      <c r="E77" s="21">
        <v>7.4</v>
      </c>
    </row>
    <row r="78" spans="1:5" s="5" customFormat="1" ht="31.5">
      <c r="A78" s="30">
        <v>70</v>
      </c>
      <c r="B78" s="3" t="s">
        <v>37</v>
      </c>
      <c r="C78" s="3" t="s">
        <v>70</v>
      </c>
      <c r="D78" s="38" t="s">
        <v>71</v>
      </c>
      <c r="E78" s="21">
        <v>-4351.7</v>
      </c>
    </row>
    <row r="79" spans="1:5" s="5" customFormat="1" ht="15.75">
      <c r="A79" s="30">
        <v>71</v>
      </c>
      <c r="B79" s="31" t="s">
        <v>72</v>
      </c>
      <c r="C79" s="32" t="s">
        <v>73</v>
      </c>
      <c r="D79" s="33"/>
      <c r="E79" s="34">
        <f>SUM(E80:E86)</f>
        <v>26063.990999999998</v>
      </c>
    </row>
    <row r="80" spans="1:5" s="5" customFormat="1" ht="33" customHeight="1">
      <c r="A80" s="30">
        <v>72</v>
      </c>
      <c r="B80" s="3" t="s">
        <v>72</v>
      </c>
      <c r="C80" s="3" t="s">
        <v>74</v>
      </c>
      <c r="D80" s="38" t="s">
        <v>75</v>
      </c>
      <c r="E80" s="21">
        <v>21330.189</v>
      </c>
    </row>
    <row r="81" spans="1:5" s="5" customFormat="1" ht="31.5">
      <c r="A81" s="30">
        <v>73</v>
      </c>
      <c r="B81" s="3" t="s">
        <v>72</v>
      </c>
      <c r="C81" s="3" t="s">
        <v>76</v>
      </c>
      <c r="D81" s="38" t="s">
        <v>77</v>
      </c>
      <c r="E81" s="21">
        <v>1033.715</v>
      </c>
    </row>
    <row r="82" spans="1:5" s="5" customFormat="1" ht="47.25">
      <c r="A82" s="30">
        <v>74</v>
      </c>
      <c r="B82" s="3" t="s">
        <v>72</v>
      </c>
      <c r="C82" s="3" t="s">
        <v>207</v>
      </c>
      <c r="D82" s="38" t="s">
        <v>208</v>
      </c>
      <c r="E82" s="21">
        <v>697.552</v>
      </c>
    </row>
    <row r="83" spans="1:5" s="5" customFormat="1" ht="15.75">
      <c r="A83" s="30">
        <v>75</v>
      </c>
      <c r="B83" s="3" t="s">
        <v>72</v>
      </c>
      <c r="C83" s="3" t="s">
        <v>78</v>
      </c>
      <c r="D83" s="38" t="s">
        <v>79</v>
      </c>
      <c r="E83" s="21">
        <v>51.183</v>
      </c>
    </row>
    <row r="84" spans="1:5" s="5" customFormat="1" ht="20.25" customHeight="1">
      <c r="A84" s="30">
        <v>76</v>
      </c>
      <c r="B84" s="3" t="s">
        <v>72</v>
      </c>
      <c r="C84" s="3" t="s">
        <v>80</v>
      </c>
      <c r="D84" s="40" t="s">
        <v>81</v>
      </c>
      <c r="E84" s="21">
        <v>2337.765</v>
      </c>
    </row>
    <row r="85" spans="1:5" s="5" customFormat="1" ht="30.75" customHeight="1">
      <c r="A85" s="30">
        <v>77</v>
      </c>
      <c r="B85" s="3" t="s">
        <v>72</v>
      </c>
      <c r="C85" s="3" t="s">
        <v>318</v>
      </c>
      <c r="D85" s="40" t="s">
        <v>319</v>
      </c>
      <c r="E85" s="21">
        <v>557.487</v>
      </c>
    </row>
    <row r="86" spans="1:5" s="5" customFormat="1" ht="28.5" customHeight="1">
      <c r="A86" s="30">
        <v>78</v>
      </c>
      <c r="B86" s="3" t="s">
        <v>72</v>
      </c>
      <c r="C86" s="3" t="s">
        <v>35</v>
      </c>
      <c r="D86" s="41" t="s">
        <v>36</v>
      </c>
      <c r="E86" s="21">
        <v>56.1</v>
      </c>
    </row>
    <row r="87" spans="1:5" s="5" customFormat="1" ht="30.75" customHeight="1">
      <c r="A87" s="30">
        <v>79</v>
      </c>
      <c r="B87" s="31" t="s">
        <v>5</v>
      </c>
      <c r="C87" s="32" t="s">
        <v>27</v>
      </c>
      <c r="D87" s="33"/>
      <c r="E87" s="34">
        <f>SUM(E88:E90)</f>
        <v>155.475</v>
      </c>
    </row>
    <row r="88" spans="1:5" s="5" customFormat="1" ht="30.75" customHeight="1">
      <c r="A88" s="30">
        <v>80</v>
      </c>
      <c r="B88" s="3" t="s">
        <v>5</v>
      </c>
      <c r="C88" s="3" t="s">
        <v>320</v>
      </c>
      <c r="D88" s="42" t="s">
        <v>321</v>
      </c>
      <c r="E88" s="21">
        <v>5.77</v>
      </c>
    </row>
    <row r="89" spans="1:5" s="5" customFormat="1" ht="32.25" customHeight="1">
      <c r="A89" s="30">
        <v>81</v>
      </c>
      <c r="B89" s="3" t="s">
        <v>5</v>
      </c>
      <c r="C89" s="3" t="s">
        <v>323</v>
      </c>
      <c r="D89" s="42" t="s">
        <v>322</v>
      </c>
      <c r="E89" s="21">
        <v>100</v>
      </c>
    </row>
    <row r="90" spans="1:5" s="5" customFormat="1" ht="65.25" customHeight="1">
      <c r="A90" s="30">
        <v>82</v>
      </c>
      <c r="B90" s="3" t="s">
        <v>5</v>
      </c>
      <c r="C90" s="3" t="s">
        <v>209</v>
      </c>
      <c r="D90" s="37" t="s">
        <v>97</v>
      </c>
      <c r="E90" s="21">
        <v>49.705</v>
      </c>
    </row>
    <row r="91" spans="1:5" s="5" customFormat="1" ht="15.75">
      <c r="A91" s="30">
        <v>83</v>
      </c>
      <c r="B91" s="31" t="s">
        <v>210</v>
      </c>
      <c r="C91" s="32" t="s">
        <v>211</v>
      </c>
      <c r="D91" s="33"/>
      <c r="E91" s="34">
        <f>SUM(E92:E93)</f>
        <v>3654.665</v>
      </c>
    </row>
    <row r="92" spans="1:5" s="5" customFormat="1" ht="15.75">
      <c r="A92" s="30">
        <v>84</v>
      </c>
      <c r="B92" s="3" t="s">
        <v>210</v>
      </c>
      <c r="C92" s="3" t="s">
        <v>84</v>
      </c>
      <c r="D92" s="42" t="s">
        <v>85</v>
      </c>
      <c r="E92" s="21">
        <v>53.112</v>
      </c>
    </row>
    <row r="93" spans="1:5" s="5" customFormat="1" ht="15.75">
      <c r="A93" s="30">
        <v>85</v>
      </c>
      <c r="B93" s="3" t="s">
        <v>210</v>
      </c>
      <c r="C93" s="3" t="s">
        <v>129</v>
      </c>
      <c r="D93" s="38" t="s">
        <v>130</v>
      </c>
      <c r="E93" s="21">
        <v>3601.553</v>
      </c>
    </row>
    <row r="94" spans="1:5" s="5" customFormat="1" ht="15.75" customHeight="1">
      <c r="A94" s="30">
        <v>86</v>
      </c>
      <c r="B94" s="31" t="s">
        <v>13</v>
      </c>
      <c r="C94" s="32" t="s">
        <v>14</v>
      </c>
      <c r="D94" s="33"/>
      <c r="E94" s="34">
        <f>SUM(E95:E98)</f>
        <v>1382.6860000000001</v>
      </c>
    </row>
    <row r="95" spans="1:5" s="5" customFormat="1" ht="47.25">
      <c r="A95" s="30">
        <v>87</v>
      </c>
      <c r="B95" s="3" t="s">
        <v>13</v>
      </c>
      <c r="C95" s="3" t="s">
        <v>88</v>
      </c>
      <c r="D95" s="38" t="s">
        <v>89</v>
      </c>
      <c r="E95" s="21">
        <v>31.826</v>
      </c>
    </row>
    <row r="96" spans="1:5" s="5" customFormat="1" ht="47.25">
      <c r="A96" s="30">
        <v>88</v>
      </c>
      <c r="B96" s="3" t="s">
        <v>13</v>
      </c>
      <c r="C96" s="3" t="s">
        <v>90</v>
      </c>
      <c r="D96" s="38" t="s">
        <v>91</v>
      </c>
      <c r="E96" s="21">
        <v>5.087</v>
      </c>
    </row>
    <row r="97" spans="1:5" s="5" customFormat="1" ht="32.25" customHeight="1">
      <c r="A97" s="30">
        <v>89</v>
      </c>
      <c r="B97" s="3" t="s">
        <v>13</v>
      </c>
      <c r="C97" s="3" t="s">
        <v>324</v>
      </c>
      <c r="D97" s="38" t="s">
        <v>325</v>
      </c>
      <c r="E97" s="21">
        <v>533.859</v>
      </c>
    </row>
    <row r="98" spans="1:5" s="5" customFormat="1" ht="34.5" customHeight="1">
      <c r="A98" s="30">
        <v>90</v>
      </c>
      <c r="B98" s="3" t="s">
        <v>13</v>
      </c>
      <c r="C98" s="3" t="s">
        <v>92</v>
      </c>
      <c r="D98" s="35" t="s">
        <v>93</v>
      </c>
      <c r="E98" s="21">
        <v>811.914</v>
      </c>
    </row>
    <row r="99" spans="1:5" s="5" customFormat="1" ht="15.75">
      <c r="A99" s="30">
        <v>91</v>
      </c>
      <c r="B99" s="31" t="s">
        <v>6</v>
      </c>
      <c r="C99" s="32" t="s">
        <v>98</v>
      </c>
      <c r="D99" s="33"/>
      <c r="E99" s="34">
        <f>E100</f>
        <v>2</v>
      </c>
    </row>
    <row r="100" spans="1:5" s="5" customFormat="1" ht="33" customHeight="1">
      <c r="A100" s="30">
        <v>92</v>
      </c>
      <c r="B100" s="3" t="s">
        <v>6</v>
      </c>
      <c r="C100" s="3" t="s">
        <v>39</v>
      </c>
      <c r="D100" s="35" t="s">
        <v>40</v>
      </c>
      <c r="E100" s="21">
        <v>2</v>
      </c>
    </row>
    <row r="101" spans="1:5" s="5" customFormat="1" ht="21.75" customHeight="1">
      <c r="A101" s="30">
        <v>93</v>
      </c>
      <c r="B101" s="31" t="s">
        <v>327</v>
      </c>
      <c r="C101" s="32" t="s">
        <v>326</v>
      </c>
      <c r="D101" s="33"/>
      <c r="E101" s="34">
        <f>E102</f>
        <v>3</v>
      </c>
    </row>
    <row r="102" spans="1:5" s="5" customFormat="1" ht="33" customHeight="1">
      <c r="A102" s="30">
        <v>94</v>
      </c>
      <c r="B102" s="3" t="s">
        <v>327</v>
      </c>
      <c r="C102" s="3" t="s">
        <v>39</v>
      </c>
      <c r="D102" s="35" t="s">
        <v>40</v>
      </c>
      <c r="E102" s="21">
        <v>3</v>
      </c>
    </row>
    <row r="103" spans="1:5" s="5" customFormat="1" ht="23.25" customHeight="1">
      <c r="A103" s="30">
        <v>95</v>
      </c>
      <c r="B103" s="31" t="s">
        <v>99</v>
      </c>
      <c r="C103" s="32" t="s">
        <v>100</v>
      </c>
      <c r="D103" s="33"/>
      <c r="E103" s="34">
        <f>E104</f>
        <v>21.305</v>
      </c>
    </row>
    <row r="104" spans="1:5" s="5" customFormat="1" ht="48.75" customHeight="1">
      <c r="A104" s="30">
        <v>96</v>
      </c>
      <c r="B104" s="3" t="s">
        <v>99</v>
      </c>
      <c r="C104" s="3" t="s">
        <v>101</v>
      </c>
      <c r="D104" s="35" t="s">
        <v>102</v>
      </c>
      <c r="E104" s="21">
        <v>21.305</v>
      </c>
    </row>
    <row r="105" spans="1:5" s="5" customFormat="1" ht="15.75">
      <c r="A105" s="30">
        <v>97</v>
      </c>
      <c r="B105" s="31" t="s">
        <v>7</v>
      </c>
      <c r="C105" s="32" t="s">
        <v>103</v>
      </c>
      <c r="D105" s="33"/>
      <c r="E105" s="34">
        <f>SUM(E106:E109)</f>
        <v>25799.027</v>
      </c>
    </row>
    <row r="106" spans="1:5" s="5" customFormat="1" ht="51.75" customHeight="1">
      <c r="A106" s="30">
        <v>98</v>
      </c>
      <c r="B106" s="3" t="s">
        <v>7</v>
      </c>
      <c r="C106" s="3" t="s">
        <v>104</v>
      </c>
      <c r="D106" s="35" t="s">
        <v>105</v>
      </c>
      <c r="E106" s="21">
        <v>8819.63</v>
      </c>
    </row>
    <row r="107" spans="1:5" s="5" customFormat="1" ht="48.75" customHeight="1">
      <c r="A107" s="30">
        <v>99</v>
      </c>
      <c r="B107" s="3" t="s">
        <v>7</v>
      </c>
      <c r="C107" s="3" t="s">
        <v>106</v>
      </c>
      <c r="D107" s="37" t="s">
        <v>107</v>
      </c>
      <c r="E107" s="21">
        <v>134.627</v>
      </c>
    </row>
    <row r="108" spans="1:5" s="5" customFormat="1" ht="46.5" customHeight="1">
      <c r="A108" s="30">
        <v>100</v>
      </c>
      <c r="B108" s="3" t="s">
        <v>7</v>
      </c>
      <c r="C108" s="3" t="s">
        <v>108</v>
      </c>
      <c r="D108" s="35" t="s">
        <v>109</v>
      </c>
      <c r="E108" s="21">
        <v>18151.07</v>
      </c>
    </row>
    <row r="109" spans="1:5" s="5" customFormat="1" ht="47.25">
      <c r="A109" s="30">
        <v>101</v>
      </c>
      <c r="B109" s="3" t="s">
        <v>7</v>
      </c>
      <c r="C109" s="3" t="s">
        <v>110</v>
      </c>
      <c r="D109" s="35" t="s">
        <v>111</v>
      </c>
      <c r="E109" s="21">
        <v>-1306.3</v>
      </c>
    </row>
    <row r="110" spans="1:5" s="5" customFormat="1" ht="15.75">
      <c r="A110" s="30">
        <v>102</v>
      </c>
      <c r="B110" s="31" t="s">
        <v>8</v>
      </c>
      <c r="C110" s="32" t="s">
        <v>112</v>
      </c>
      <c r="D110" s="33"/>
      <c r="E110" s="34">
        <f>E111+E112+E113</f>
        <v>335.95</v>
      </c>
    </row>
    <row r="111" spans="1:5" s="5" customFormat="1" ht="63">
      <c r="A111" s="30">
        <v>103</v>
      </c>
      <c r="B111" s="3" t="s">
        <v>8</v>
      </c>
      <c r="C111" s="3" t="s">
        <v>330</v>
      </c>
      <c r="D111" s="36" t="s">
        <v>331</v>
      </c>
      <c r="E111" s="21">
        <v>10</v>
      </c>
    </row>
    <row r="112" spans="1:5" s="5" customFormat="1" ht="63">
      <c r="A112" s="30">
        <v>104</v>
      </c>
      <c r="B112" s="3" t="s">
        <v>8</v>
      </c>
      <c r="C112" s="3" t="s">
        <v>96</v>
      </c>
      <c r="D112" s="37" t="s">
        <v>97</v>
      </c>
      <c r="E112" s="21">
        <v>23.2</v>
      </c>
    </row>
    <row r="113" spans="1:5" s="5" customFormat="1" ht="49.5" customHeight="1">
      <c r="A113" s="30">
        <v>105</v>
      </c>
      <c r="B113" s="3" t="s">
        <v>8</v>
      </c>
      <c r="C113" s="3" t="s">
        <v>101</v>
      </c>
      <c r="D113" s="35" t="s">
        <v>102</v>
      </c>
      <c r="E113" s="21">
        <v>302.75</v>
      </c>
    </row>
    <row r="114" spans="1:5" s="5" customFormat="1" ht="27" customHeight="1">
      <c r="A114" s="30">
        <v>106</v>
      </c>
      <c r="B114" s="31" t="s">
        <v>2</v>
      </c>
      <c r="C114" s="32" t="s">
        <v>113</v>
      </c>
      <c r="D114" s="33"/>
      <c r="E114" s="34">
        <f>E115</f>
        <v>7</v>
      </c>
    </row>
    <row r="115" spans="1:5" s="5" customFormat="1" ht="31.5">
      <c r="A115" s="30">
        <v>107</v>
      </c>
      <c r="B115" s="3" t="s">
        <v>2</v>
      </c>
      <c r="C115" s="3" t="s">
        <v>39</v>
      </c>
      <c r="D115" s="41" t="s">
        <v>40</v>
      </c>
      <c r="E115" s="21">
        <v>7</v>
      </c>
    </row>
    <row r="116" spans="1:5" s="5" customFormat="1" ht="15.75">
      <c r="A116" s="30">
        <v>108</v>
      </c>
      <c r="B116" s="31" t="s">
        <v>23</v>
      </c>
      <c r="C116" s="32" t="s">
        <v>118</v>
      </c>
      <c r="D116" s="33"/>
      <c r="E116" s="34">
        <f>SUM(E117:E123)</f>
        <v>3496.91</v>
      </c>
    </row>
    <row r="117" spans="1:5" s="5" customFormat="1" ht="63">
      <c r="A117" s="30">
        <v>109</v>
      </c>
      <c r="B117" s="3" t="s">
        <v>23</v>
      </c>
      <c r="C117" s="3" t="s">
        <v>119</v>
      </c>
      <c r="D117" s="37" t="s">
        <v>120</v>
      </c>
      <c r="E117" s="21">
        <v>20</v>
      </c>
    </row>
    <row r="118" spans="1:5" s="5" customFormat="1" ht="51.75" customHeight="1">
      <c r="A118" s="30">
        <v>110</v>
      </c>
      <c r="B118" s="3" t="s">
        <v>23</v>
      </c>
      <c r="C118" s="3" t="s">
        <v>121</v>
      </c>
      <c r="D118" s="37" t="s">
        <v>122</v>
      </c>
      <c r="E118" s="21">
        <v>12</v>
      </c>
    </row>
    <row r="119" spans="1:5" s="5" customFormat="1" ht="47.25">
      <c r="A119" s="30">
        <v>111</v>
      </c>
      <c r="B119" s="3" t="s">
        <v>23</v>
      </c>
      <c r="C119" s="3" t="s">
        <v>94</v>
      </c>
      <c r="D119" s="35" t="s">
        <v>95</v>
      </c>
      <c r="E119" s="21">
        <v>84</v>
      </c>
    </row>
    <row r="120" spans="1:5" s="5" customFormat="1" ht="48" customHeight="1">
      <c r="A120" s="30">
        <v>112</v>
      </c>
      <c r="B120" s="3" t="s">
        <v>23</v>
      </c>
      <c r="C120" s="3" t="s">
        <v>123</v>
      </c>
      <c r="D120" s="37" t="s">
        <v>124</v>
      </c>
      <c r="E120" s="21">
        <v>300</v>
      </c>
    </row>
    <row r="121" spans="1:5" s="5" customFormat="1" ht="69.75" customHeight="1">
      <c r="A121" s="30">
        <v>113</v>
      </c>
      <c r="B121" s="3" t="s">
        <v>23</v>
      </c>
      <c r="C121" s="3" t="s">
        <v>125</v>
      </c>
      <c r="D121" s="37" t="s">
        <v>126</v>
      </c>
      <c r="E121" s="21">
        <v>2492.85</v>
      </c>
    </row>
    <row r="122" spans="1:5" s="5" customFormat="1" ht="48.75" customHeight="1">
      <c r="A122" s="30">
        <v>114</v>
      </c>
      <c r="B122" s="3" t="s">
        <v>23</v>
      </c>
      <c r="C122" s="3" t="s">
        <v>96</v>
      </c>
      <c r="D122" s="37" t="s">
        <v>97</v>
      </c>
      <c r="E122" s="21">
        <v>98.59</v>
      </c>
    </row>
    <row r="123" spans="1:5" s="5" customFormat="1" ht="47.25">
      <c r="A123" s="30">
        <v>115</v>
      </c>
      <c r="B123" s="3" t="s">
        <v>23</v>
      </c>
      <c r="C123" s="3" t="s">
        <v>101</v>
      </c>
      <c r="D123" s="38" t="s">
        <v>102</v>
      </c>
      <c r="E123" s="21">
        <v>489.47</v>
      </c>
    </row>
    <row r="124" spans="1:5" s="5" customFormat="1" ht="15.75">
      <c r="A124" s="30">
        <v>116</v>
      </c>
      <c r="B124" s="31" t="s">
        <v>127</v>
      </c>
      <c r="C124" s="32" t="s">
        <v>128</v>
      </c>
      <c r="D124" s="33"/>
      <c r="E124" s="34">
        <f>E125+E126</f>
        <v>521.3199999999999</v>
      </c>
    </row>
    <row r="125" spans="1:5" s="5" customFormat="1" ht="15.75">
      <c r="A125" s="30">
        <v>117</v>
      </c>
      <c r="B125" s="3" t="s">
        <v>127</v>
      </c>
      <c r="C125" s="3" t="s">
        <v>129</v>
      </c>
      <c r="D125" s="38" t="s">
        <v>130</v>
      </c>
      <c r="E125" s="21">
        <v>25.24</v>
      </c>
    </row>
    <row r="126" spans="1:5" s="5" customFormat="1" ht="15.75">
      <c r="A126" s="30">
        <v>118</v>
      </c>
      <c r="B126" s="3" t="s">
        <v>127</v>
      </c>
      <c r="C126" s="3" t="s">
        <v>35</v>
      </c>
      <c r="D126" s="38" t="s">
        <v>36</v>
      </c>
      <c r="E126" s="21">
        <v>496.08</v>
      </c>
    </row>
    <row r="127" spans="1:5" s="5" customFormat="1" ht="15.75">
      <c r="A127" s="30">
        <v>119</v>
      </c>
      <c r="B127" s="31" t="s">
        <v>9</v>
      </c>
      <c r="C127" s="32" t="s">
        <v>131</v>
      </c>
      <c r="D127" s="33"/>
      <c r="E127" s="34">
        <v>3</v>
      </c>
    </row>
    <row r="128" spans="1:5" s="5" customFormat="1" ht="63">
      <c r="A128" s="30">
        <v>120</v>
      </c>
      <c r="B128" s="3" t="s">
        <v>9</v>
      </c>
      <c r="C128" s="3" t="s">
        <v>132</v>
      </c>
      <c r="D128" s="37" t="s">
        <v>133</v>
      </c>
      <c r="E128" s="21">
        <v>3</v>
      </c>
    </row>
    <row r="129" spans="1:5" s="5" customFormat="1" ht="33.75" customHeight="1">
      <c r="A129" s="30">
        <v>121</v>
      </c>
      <c r="B129" s="31" t="s">
        <v>10</v>
      </c>
      <c r="C129" s="32" t="s">
        <v>134</v>
      </c>
      <c r="D129" s="33"/>
      <c r="E129" s="34">
        <f>E130+E131+E132</f>
        <v>37</v>
      </c>
    </row>
    <row r="130" spans="1:5" s="5" customFormat="1" ht="67.5" customHeight="1">
      <c r="A130" s="30">
        <v>122</v>
      </c>
      <c r="B130" s="3" t="s">
        <v>10</v>
      </c>
      <c r="C130" s="3" t="s">
        <v>96</v>
      </c>
      <c r="D130" s="37" t="s">
        <v>97</v>
      </c>
      <c r="E130" s="21">
        <v>25.5</v>
      </c>
    </row>
    <row r="131" spans="1:5" s="5" customFormat="1" ht="67.5" customHeight="1">
      <c r="A131" s="30">
        <v>123</v>
      </c>
      <c r="B131" s="3" t="s">
        <v>10</v>
      </c>
      <c r="C131" s="3" t="s">
        <v>332</v>
      </c>
      <c r="D131" s="37" t="s">
        <v>333</v>
      </c>
      <c r="E131" s="21">
        <v>2</v>
      </c>
    </row>
    <row r="132" spans="1:5" s="5" customFormat="1" ht="31.5">
      <c r="A132" s="30">
        <v>124</v>
      </c>
      <c r="B132" s="3" t="s">
        <v>10</v>
      </c>
      <c r="C132" s="3" t="s">
        <v>135</v>
      </c>
      <c r="D132" s="35" t="s">
        <v>136</v>
      </c>
      <c r="E132" s="21">
        <v>9.5</v>
      </c>
    </row>
    <row r="133" spans="1:5" s="5" customFormat="1" ht="15.75">
      <c r="A133" s="30">
        <v>125</v>
      </c>
      <c r="B133" s="31" t="s">
        <v>11</v>
      </c>
      <c r="C133" s="32" t="s">
        <v>12</v>
      </c>
      <c r="D133" s="33"/>
      <c r="E133" s="34">
        <f>SUM(E134:E177)</f>
        <v>282207.07</v>
      </c>
    </row>
    <row r="134" spans="1:5" s="5" customFormat="1" ht="15.75" customHeight="1">
      <c r="A134" s="30">
        <v>126</v>
      </c>
      <c r="B134" s="3" t="s">
        <v>11</v>
      </c>
      <c r="C134" s="3" t="s">
        <v>137</v>
      </c>
      <c r="D134" s="38" t="s">
        <v>138</v>
      </c>
      <c r="E134" s="21">
        <v>3247.69</v>
      </c>
    </row>
    <row r="135" spans="1:5" s="5" customFormat="1" ht="31.5">
      <c r="A135" s="30">
        <v>127</v>
      </c>
      <c r="B135" s="3" t="s">
        <v>11</v>
      </c>
      <c r="C135" s="3" t="s">
        <v>139</v>
      </c>
      <c r="D135" s="35" t="s">
        <v>140</v>
      </c>
      <c r="E135" s="21">
        <v>8.27</v>
      </c>
    </row>
    <row r="136" spans="1:5" s="5" customFormat="1" ht="15.75" customHeight="1">
      <c r="A136" s="30">
        <v>128</v>
      </c>
      <c r="B136" s="3" t="s">
        <v>11</v>
      </c>
      <c r="C136" s="3" t="s">
        <v>141</v>
      </c>
      <c r="D136" s="35" t="s">
        <v>142</v>
      </c>
      <c r="E136" s="21">
        <v>0.42</v>
      </c>
    </row>
    <row r="137" spans="1:5" s="5" customFormat="1" ht="63" customHeight="1">
      <c r="A137" s="30">
        <v>129</v>
      </c>
      <c r="B137" s="3" t="s">
        <v>11</v>
      </c>
      <c r="C137" s="3" t="s">
        <v>143</v>
      </c>
      <c r="D137" s="37" t="s">
        <v>144</v>
      </c>
      <c r="E137" s="21">
        <v>194452.38</v>
      </c>
    </row>
    <row r="138" spans="1:5" s="5" customFormat="1" ht="63">
      <c r="A138" s="30">
        <v>130</v>
      </c>
      <c r="B138" s="3" t="s">
        <v>11</v>
      </c>
      <c r="C138" s="3" t="s">
        <v>145</v>
      </c>
      <c r="D138" s="37" t="s">
        <v>146</v>
      </c>
      <c r="E138" s="21">
        <v>626.93</v>
      </c>
    </row>
    <row r="139" spans="1:5" s="5" customFormat="1" ht="62.25" customHeight="1">
      <c r="A139" s="30">
        <v>131</v>
      </c>
      <c r="B139" s="3" t="s">
        <v>11</v>
      </c>
      <c r="C139" s="3" t="s">
        <v>147</v>
      </c>
      <c r="D139" s="37" t="s">
        <v>148</v>
      </c>
      <c r="E139" s="21">
        <v>577.68</v>
      </c>
    </row>
    <row r="140" spans="1:5" s="5" customFormat="1" ht="50.25" customHeight="1">
      <c r="A140" s="30">
        <v>132</v>
      </c>
      <c r="B140" s="3" t="s">
        <v>11</v>
      </c>
      <c r="C140" s="3" t="s">
        <v>149</v>
      </c>
      <c r="D140" s="37" t="s">
        <v>150</v>
      </c>
      <c r="E140" s="21">
        <v>3.2</v>
      </c>
    </row>
    <row r="141" spans="1:5" s="5" customFormat="1" ht="82.5" customHeight="1">
      <c r="A141" s="30">
        <v>133</v>
      </c>
      <c r="B141" s="3" t="s">
        <v>11</v>
      </c>
      <c r="C141" s="3" t="s">
        <v>151</v>
      </c>
      <c r="D141" s="37" t="s">
        <v>152</v>
      </c>
      <c r="E141" s="21">
        <v>2296.04</v>
      </c>
    </row>
    <row r="142" spans="1:5" s="5" customFormat="1" ht="84.75" customHeight="1">
      <c r="A142" s="30">
        <v>134</v>
      </c>
      <c r="B142" s="3" t="s">
        <v>11</v>
      </c>
      <c r="C142" s="3" t="s">
        <v>153</v>
      </c>
      <c r="D142" s="37" t="s">
        <v>154</v>
      </c>
      <c r="E142" s="21">
        <v>55.03</v>
      </c>
    </row>
    <row r="143" spans="1:5" s="5" customFormat="1" ht="84" customHeight="1">
      <c r="A143" s="30">
        <v>135</v>
      </c>
      <c r="B143" s="3" t="s">
        <v>11</v>
      </c>
      <c r="C143" s="3" t="s">
        <v>155</v>
      </c>
      <c r="D143" s="37" t="s">
        <v>156</v>
      </c>
      <c r="E143" s="21">
        <v>9.9</v>
      </c>
    </row>
    <row r="144" spans="1:5" s="5" customFormat="1" ht="47.25">
      <c r="A144" s="30">
        <v>136</v>
      </c>
      <c r="B144" s="3" t="s">
        <v>11</v>
      </c>
      <c r="C144" s="3" t="s">
        <v>157</v>
      </c>
      <c r="D144" s="35" t="s">
        <v>158</v>
      </c>
      <c r="E144" s="21">
        <v>2761.56</v>
      </c>
    </row>
    <row r="145" spans="1:5" s="5" customFormat="1" ht="36" customHeight="1">
      <c r="A145" s="30">
        <v>137</v>
      </c>
      <c r="B145" s="3" t="s">
        <v>11</v>
      </c>
      <c r="C145" s="3" t="s">
        <v>159</v>
      </c>
      <c r="D145" s="35" t="s">
        <v>160</v>
      </c>
      <c r="E145" s="21">
        <v>35.33</v>
      </c>
    </row>
    <row r="146" spans="1:5" s="5" customFormat="1" ht="47.25">
      <c r="A146" s="30">
        <v>138</v>
      </c>
      <c r="B146" s="3" t="s">
        <v>11</v>
      </c>
      <c r="C146" s="3" t="s">
        <v>161</v>
      </c>
      <c r="D146" s="35" t="s">
        <v>162</v>
      </c>
      <c r="E146" s="21">
        <v>54.29</v>
      </c>
    </row>
    <row r="147" spans="1:5" s="5" customFormat="1" ht="31.5">
      <c r="A147" s="30">
        <v>139</v>
      </c>
      <c r="B147" s="3" t="s">
        <v>11</v>
      </c>
      <c r="C147" s="3" t="s">
        <v>231</v>
      </c>
      <c r="D147" s="35" t="s">
        <v>232</v>
      </c>
      <c r="E147" s="21">
        <v>-0.47</v>
      </c>
    </row>
    <row r="148" spans="1:5" s="5" customFormat="1" ht="78.75">
      <c r="A148" s="30">
        <v>140</v>
      </c>
      <c r="B148" s="3" t="s">
        <v>11</v>
      </c>
      <c r="C148" s="3" t="s">
        <v>212</v>
      </c>
      <c r="D148" s="36" t="s">
        <v>213</v>
      </c>
      <c r="E148" s="21">
        <v>850.1</v>
      </c>
    </row>
    <row r="149" spans="1:5" s="5" customFormat="1" ht="31.5">
      <c r="A149" s="30">
        <v>141</v>
      </c>
      <c r="B149" s="3" t="s">
        <v>11</v>
      </c>
      <c r="C149" s="3" t="s">
        <v>163</v>
      </c>
      <c r="D149" s="38" t="s">
        <v>164</v>
      </c>
      <c r="E149" s="21">
        <v>37129.73</v>
      </c>
    </row>
    <row r="150" spans="1:5" s="5" customFormat="1" ht="31.5">
      <c r="A150" s="30">
        <v>142</v>
      </c>
      <c r="B150" s="3" t="s">
        <v>11</v>
      </c>
      <c r="C150" s="3" t="s">
        <v>165</v>
      </c>
      <c r="D150" s="38" t="s">
        <v>166</v>
      </c>
      <c r="E150" s="21">
        <v>169.6</v>
      </c>
    </row>
    <row r="151" spans="1:5" s="5" customFormat="1" ht="31.5">
      <c r="A151" s="30">
        <v>143</v>
      </c>
      <c r="B151" s="3" t="s">
        <v>11</v>
      </c>
      <c r="C151" s="3" t="s">
        <v>167</v>
      </c>
      <c r="D151" s="35" t="s">
        <v>168</v>
      </c>
      <c r="E151" s="21">
        <v>100.02</v>
      </c>
    </row>
    <row r="152" spans="1:5" s="5" customFormat="1" ht="15.75">
      <c r="A152" s="30">
        <v>144</v>
      </c>
      <c r="B152" s="3" t="s">
        <v>11</v>
      </c>
      <c r="C152" s="3" t="s">
        <v>214</v>
      </c>
      <c r="D152" s="35" t="s">
        <v>215</v>
      </c>
      <c r="E152" s="21">
        <v>-0.45</v>
      </c>
    </row>
    <row r="153" spans="1:5" s="5" customFormat="1" ht="47.25">
      <c r="A153" s="30">
        <v>145</v>
      </c>
      <c r="B153" s="3" t="s">
        <v>11</v>
      </c>
      <c r="C153" s="3" t="s">
        <v>169</v>
      </c>
      <c r="D153" s="35" t="s">
        <v>170</v>
      </c>
      <c r="E153" s="21">
        <v>14.24</v>
      </c>
    </row>
    <row r="154" spans="1:5" s="5" customFormat="1" ht="31.5">
      <c r="A154" s="30">
        <v>146</v>
      </c>
      <c r="B154" s="3" t="s">
        <v>11</v>
      </c>
      <c r="C154" s="3" t="s">
        <v>171</v>
      </c>
      <c r="D154" s="35" t="s">
        <v>172</v>
      </c>
      <c r="E154" s="21">
        <v>13.71</v>
      </c>
    </row>
    <row r="155" spans="1:5" s="5" customFormat="1" ht="47.25">
      <c r="A155" s="30">
        <v>147</v>
      </c>
      <c r="B155" s="3" t="s">
        <v>11</v>
      </c>
      <c r="C155" s="3" t="s">
        <v>173</v>
      </c>
      <c r="D155" s="35" t="s">
        <v>174</v>
      </c>
      <c r="E155" s="21">
        <v>1.34</v>
      </c>
    </row>
    <row r="156" spans="1:5" s="5" customFormat="1" ht="31.5" customHeight="1">
      <c r="A156" s="30">
        <v>148</v>
      </c>
      <c r="B156" s="3" t="s">
        <v>11</v>
      </c>
      <c r="C156" s="3" t="s">
        <v>175</v>
      </c>
      <c r="D156" s="35" t="s">
        <v>176</v>
      </c>
      <c r="E156" s="21">
        <v>415.17</v>
      </c>
    </row>
    <row r="157" spans="1:5" s="5" customFormat="1" ht="15.75">
      <c r="A157" s="30">
        <v>149</v>
      </c>
      <c r="B157" s="3" t="s">
        <v>11</v>
      </c>
      <c r="C157" s="3" t="s">
        <v>177</v>
      </c>
      <c r="D157" s="38" t="s">
        <v>178</v>
      </c>
      <c r="E157" s="21">
        <v>2.7</v>
      </c>
    </row>
    <row r="158" spans="1:5" s="5" customFormat="1" ht="31.5">
      <c r="A158" s="30">
        <v>150</v>
      </c>
      <c r="B158" s="3" t="s">
        <v>11</v>
      </c>
      <c r="C158" s="3" t="s">
        <v>179</v>
      </c>
      <c r="D158" s="38" t="s">
        <v>180</v>
      </c>
      <c r="E158" s="21">
        <v>0.75</v>
      </c>
    </row>
    <row r="159" spans="1:5" s="5" customFormat="1" ht="47.25">
      <c r="A159" s="30">
        <v>151</v>
      </c>
      <c r="B159" s="3" t="s">
        <v>11</v>
      </c>
      <c r="C159" s="3" t="s">
        <v>181</v>
      </c>
      <c r="D159" s="38" t="s">
        <v>182</v>
      </c>
      <c r="E159" s="21">
        <v>1238.97</v>
      </c>
    </row>
    <row r="160" spans="1:5" s="5" customFormat="1" ht="15.75" customHeight="1">
      <c r="A160" s="30">
        <v>152</v>
      </c>
      <c r="B160" s="3" t="s">
        <v>11</v>
      </c>
      <c r="C160" s="3" t="s">
        <v>183</v>
      </c>
      <c r="D160" s="38" t="s">
        <v>184</v>
      </c>
      <c r="E160" s="21">
        <v>0.08</v>
      </c>
    </row>
    <row r="161" spans="1:5" s="5" customFormat="1" ht="47.25">
      <c r="A161" s="30">
        <v>153</v>
      </c>
      <c r="B161" s="3" t="s">
        <v>11</v>
      </c>
      <c r="C161" s="3" t="s">
        <v>185</v>
      </c>
      <c r="D161" s="38" t="s">
        <v>186</v>
      </c>
      <c r="E161" s="21">
        <v>9113.19</v>
      </c>
    </row>
    <row r="162" spans="1:5" s="5" customFormat="1" ht="33.75" customHeight="1">
      <c r="A162" s="30">
        <v>154</v>
      </c>
      <c r="B162" s="3" t="s">
        <v>11</v>
      </c>
      <c r="C162" s="3" t="s">
        <v>187</v>
      </c>
      <c r="D162" s="38" t="s">
        <v>188</v>
      </c>
      <c r="E162" s="21">
        <v>184.94</v>
      </c>
    </row>
    <row r="163" spans="1:5" s="5" customFormat="1" ht="33.75" customHeight="1">
      <c r="A163" s="30">
        <v>155</v>
      </c>
      <c r="B163" s="3" t="s">
        <v>11</v>
      </c>
      <c r="C163" s="3" t="s">
        <v>216</v>
      </c>
      <c r="D163" s="38" t="s">
        <v>217</v>
      </c>
      <c r="E163" s="21">
        <v>-0.01</v>
      </c>
    </row>
    <row r="164" spans="1:5" s="5" customFormat="1" ht="45.75" customHeight="1">
      <c r="A164" s="30">
        <v>156</v>
      </c>
      <c r="B164" s="3" t="s">
        <v>11</v>
      </c>
      <c r="C164" s="3" t="s">
        <v>218</v>
      </c>
      <c r="D164" s="40" t="s">
        <v>225</v>
      </c>
      <c r="E164" s="21">
        <v>5965.25</v>
      </c>
    </row>
    <row r="165" spans="1:5" s="5" customFormat="1" ht="31.5">
      <c r="A165" s="30">
        <v>157</v>
      </c>
      <c r="B165" s="3" t="s">
        <v>11</v>
      </c>
      <c r="C165" s="3" t="s">
        <v>219</v>
      </c>
      <c r="D165" s="40" t="s">
        <v>226</v>
      </c>
      <c r="E165" s="21">
        <v>72.3</v>
      </c>
    </row>
    <row r="166" spans="1:5" s="5" customFormat="1" ht="47.25">
      <c r="A166" s="30">
        <v>158</v>
      </c>
      <c r="B166" s="3" t="s">
        <v>11</v>
      </c>
      <c r="C166" s="3" t="s">
        <v>220</v>
      </c>
      <c r="D166" s="40" t="s">
        <v>227</v>
      </c>
      <c r="E166" s="21">
        <v>2.5</v>
      </c>
    </row>
    <row r="167" spans="1:5" s="5" customFormat="1" ht="52.5" customHeight="1">
      <c r="A167" s="30">
        <v>159</v>
      </c>
      <c r="B167" s="3" t="s">
        <v>11</v>
      </c>
      <c r="C167" s="3" t="s">
        <v>221</v>
      </c>
      <c r="D167" s="38" t="s">
        <v>228</v>
      </c>
      <c r="E167" s="21">
        <v>8867.11</v>
      </c>
    </row>
    <row r="168" spans="1:5" s="5" customFormat="1" ht="31.5">
      <c r="A168" s="30">
        <v>160</v>
      </c>
      <c r="B168" s="3" t="s">
        <v>11</v>
      </c>
      <c r="C168" s="3" t="s">
        <v>222</v>
      </c>
      <c r="D168" s="40" t="s">
        <v>229</v>
      </c>
      <c r="E168" s="21">
        <v>147.52</v>
      </c>
    </row>
    <row r="169" spans="1:5" s="5" customFormat="1" ht="47.25">
      <c r="A169" s="30">
        <v>161</v>
      </c>
      <c r="B169" s="3" t="s">
        <v>11</v>
      </c>
      <c r="C169" s="3" t="s">
        <v>223</v>
      </c>
      <c r="D169" s="40" t="s">
        <v>230</v>
      </c>
      <c r="E169" s="21">
        <v>7.6</v>
      </c>
    </row>
    <row r="170" spans="1:5" s="5" customFormat="1" ht="31.5">
      <c r="A170" s="30">
        <v>162</v>
      </c>
      <c r="B170" s="3" t="s">
        <v>11</v>
      </c>
      <c r="C170" s="3" t="s">
        <v>224</v>
      </c>
      <c r="D170" s="40" t="s">
        <v>334</v>
      </c>
      <c r="E170" s="21">
        <v>-0.17</v>
      </c>
    </row>
    <row r="171" spans="1:5" s="5" customFormat="1" ht="15.75" customHeight="1">
      <c r="A171" s="30">
        <v>163</v>
      </c>
      <c r="B171" s="3" t="s">
        <v>11</v>
      </c>
      <c r="C171" s="3" t="s">
        <v>189</v>
      </c>
      <c r="D171" s="38" t="s">
        <v>190</v>
      </c>
      <c r="E171" s="21">
        <v>13294.5</v>
      </c>
    </row>
    <row r="172" spans="1:5" s="5" customFormat="1" ht="33.75" customHeight="1">
      <c r="A172" s="30">
        <v>164</v>
      </c>
      <c r="B172" s="3" t="s">
        <v>11</v>
      </c>
      <c r="C172" s="3" t="s">
        <v>191</v>
      </c>
      <c r="D172" s="38" t="s">
        <v>192</v>
      </c>
      <c r="E172" s="21">
        <v>0.06</v>
      </c>
    </row>
    <row r="173" spans="1:5" s="5" customFormat="1" ht="63">
      <c r="A173" s="30">
        <v>165</v>
      </c>
      <c r="B173" s="3" t="s">
        <v>11</v>
      </c>
      <c r="C173" s="3" t="s">
        <v>193</v>
      </c>
      <c r="D173" s="40" t="s">
        <v>194</v>
      </c>
      <c r="E173" s="21">
        <v>0.01</v>
      </c>
    </row>
    <row r="174" spans="1:5" s="5" customFormat="1" ht="47.25">
      <c r="A174" s="30">
        <v>166</v>
      </c>
      <c r="B174" s="3" t="s">
        <v>11</v>
      </c>
      <c r="C174" s="3" t="s">
        <v>195</v>
      </c>
      <c r="D174" s="40" t="s">
        <v>196</v>
      </c>
      <c r="E174" s="21">
        <v>101.07</v>
      </c>
    </row>
    <row r="175" spans="1:5" s="5" customFormat="1" ht="63">
      <c r="A175" s="30">
        <v>167</v>
      </c>
      <c r="B175" s="3" t="s">
        <v>11</v>
      </c>
      <c r="C175" s="3" t="s">
        <v>197</v>
      </c>
      <c r="D175" s="40" t="s">
        <v>198</v>
      </c>
      <c r="E175" s="21">
        <v>70.89</v>
      </c>
    </row>
    <row r="176" spans="1:5" s="5" customFormat="1" ht="71.25" customHeight="1">
      <c r="A176" s="30">
        <v>168</v>
      </c>
      <c r="B176" s="3" t="s">
        <v>11</v>
      </c>
      <c r="C176" s="3" t="s">
        <v>199</v>
      </c>
      <c r="D176" s="37" t="s">
        <v>200</v>
      </c>
      <c r="E176" s="21">
        <v>312</v>
      </c>
    </row>
    <row r="177" spans="1:5" s="5" customFormat="1" ht="47.25">
      <c r="A177" s="30">
        <v>169</v>
      </c>
      <c r="B177" s="3" t="s">
        <v>11</v>
      </c>
      <c r="C177" s="3" t="s">
        <v>101</v>
      </c>
      <c r="D177" s="38" t="s">
        <v>102</v>
      </c>
      <c r="E177" s="21">
        <v>4.1</v>
      </c>
    </row>
    <row r="178" spans="1:5" s="5" customFormat="1" ht="15.75" customHeight="1">
      <c r="A178" s="30">
        <v>170</v>
      </c>
      <c r="B178" s="31" t="s">
        <v>15</v>
      </c>
      <c r="C178" s="32" t="s">
        <v>201</v>
      </c>
      <c r="D178" s="33"/>
      <c r="E178" s="34">
        <f>SUM(E179:E184)</f>
        <v>2648.4900000000002</v>
      </c>
    </row>
    <row r="179" spans="1:5" s="5" customFormat="1" ht="63">
      <c r="A179" s="30">
        <v>171</v>
      </c>
      <c r="B179" s="3" t="s">
        <v>15</v>
      </c>
      <c r="C179" s="3" t="s">
        <v>119</v>
      </c>
      <c r="D179" s="40" t="s">
        <v>120</v>
      </c>
      <c r="E179" s="21">
        <v>31.8</v>
      </c>
    </row>
    <row r="180" spans="1:5" s="5" customFormat="1" ht="63">
      <c r="A180" s="30">
        <v>172</v>
      </c>
      <c r="B180" s="3" t="s">
        <v>15</v>
      </c>
      <c r="C180" s="3" t="s">
        <v>125</v>
      </c>
      <c r="D180" s="40" t="s">
        <v>126</v>
      </c>
      <c r="E180" s="21">
        <v>9</v>
      </c>
    </row>
    <row r="181" spans="1:5" s="5" customFormat="1" ht="63">
      <c r="A181" s="30">
        <v>173</v>
      </c>
      <c r="B181" s="3" t="s">
        <v>15</v>
      </c>
      <c r="C181" s="3" t="s">
        <v>330</v>
      </c>
      <c r="D181" s="40" t="s">
        <v>331</v>
      </c>
      <c r="E181" s="21">
        <v>6.5</v>
      </c>
    </row>
    <row r="182" spans="1:5" s="5" customFormat="1" ht="47.25">
      <c r="A182" s="30">
        <v>174</v>
      </c>
      <c r="B182" s="3" t="s">
        <v>15</v>
      </c>
      <c r="C182" s="3" t="s">
        <v>233</v>
      </c>
      <c r="D182" s="40" t="s">
        <v>234</v>
      </c>
      <c r="E182" s="21">
        <v>194.05</v>
      </c>
    </row>
    <row r="183" spans="1:5" s="5" customFormat="1" ht="63" customHeight="1">
      <c r="A183" s="30">
        <v>175</v>
      </c>
      <c r="B183" s="3" t="s">
        <v>15</v>
      </c>
      <c r="C183" s="3" t="s">
        <v>96</v>
      </c>
      <c r="D183" s="40" t="s">
        <v>97</v>
      </c>
      <c r="E183" s="21">
        <v>786.74</v>
      </c>
    </row>
    <row r="184" spans="1:5" s="5" customFormat="1" ht="47.25">
      <c r="A184" s="30">
        <v>176</v>
      </c>
      <c r="B184" s="3" t="s">
        <v>15</v>
      </c>
      <c r="C184" s="3" t="s">
        <v>101</v>
      </c>
      <c r="D184" s="38" t="s">
        <v>102</v>
      </c>
      <c r="E184" s="21">
        <v>1620.4</v>
      </c>
    </row>
    <row r="185" spans="1:5" s="5" customFormat="1" ht="31.5" customHeight="1">
      <c r="A185" s="30">
        <v>177</v>
      </c>
      <c r="B185" s="31" t="s">
        <v>202</v>
      </c>
      <c r="C185" s="32" t="s">
        <v>203</v>
      </c>
      <c r="D185" s="33"/>
      <c r="E185" s="34">
        <f>E186+E187</f>
        <v>1020.09</v>
      </c>
    </row>
    <row r="186" spans="1:5" s="5" customFormat="1" ht="52.5" customHeight="1">
      <c r="A186" s="30">
        <v>178</v>
      </c>
      <c r="B186" s="3" t="s">
        <v>202</v>
      </c>
      <c r="C186" s="3" t="s">
        <v>204</v>
      </c>
      <c r="D186" s="35" t="s">
        <v>205</v>
      </c>
      <c r="E186" s="21">
        <v>990.24</v>
      </c>
    </row>
    <row r="187" spans="1:5" s="5" customFormat="1" ht="63">
      <c r="A187" s="30">
        <v>179</v>
      </c>
      <c r="B187" s="3" t="s">
        <v>202</v>
      </c>
      <c r="C187" s="3" t="s">
        <v>96</v>
      </c>
      <c r="D187" s="37" t="s">
        <v>97</v>
      </c>
      <c r="E187" s="21">
        <v>29.85</v>
      </c>
    </row>
    <row r="188" spans="1:5" s="5" customFormat="1" ht="15.75">
      <c r="A188" s="30">
        <v>180</v>
      </c>
      <c r="B188" s="31" t="s">
        <v>19</v>
      </c>
      <c r="C188" s="32" t="s">
        <v>20</v>
      </c>
      <c r="D188" s="33"/>
      <c r="E188" s="34">
        <f>E189</f>
        <v>196.9</v>
      </c>
    </row>
    <row r="189" spans="1:5" s="5" customFormat="1" ht="51.75" customHeight="1">
      <c r="A189" s="30">
        <v>181</v>
      </c>
      <c r="B189" s="3" t="s">
        <v>19</v>
      </c>
      <c r="C189" s="3" t="s">
        <v>101</v>
      </c>
      <c r="D189" s="35" t="s">
        <v>102</v>
      </c>
      <c r="E189" s="21">
        <v>196.9</v>
      </c>
    </row>
    <row r="190" spans="1:5" s="5" customFormat="1" ht="15.75">
      <c r="A190" s="30">
        <v>182</v>
      </c>
      <c r="B190" s="31" t="s">
        <v>335</v>
      </c>
      <c r="C190" s="32" t="s">
        <v>336</v>
      </c>
      <c r="D190" s="33"/>
      <c r="E190" s="34">
        <f>E191</f>
        <v>5</v>
      </c>
    </row>
    <row r="191" spans="1:5" s="5" customFormat="1" ht="51.75" customHeight="1">
      <c r="A191" s="30">
        <v>183</v>
      </c>
      <c r="B191" s="3" t="s">
        <v>335</v>
      </c>
      <c r="C191" s="3" t="s">
        <v>39</v>
      </c>
      <c r="D191" s="35" t="s">
        <v>40</v>
      </c>
      <c r="E191" s="21">
        <v>5</v>
      </c>
    </row>
    <row r="192" spans="1:5" s="20" customFormat="1" ht="15.75">
      <c r="A192" s="23" t="s">
        <v>21</v>
      </c>
      <c r="B192" s="24"/>
      <c r="C192" s="24"/>
      <c r="D192" s="25"/>
      <c r="E192" s="19">
        <f>E9+E22+E79+E87+E91+E94+E99+E101+E103+E105+E110+E114+E116+E124+E127+E129+E133+E178+E185+E188+E190</f>
        <v>1715240.406</v>
      </c>
    </row>
  </sheetData>
  <sheetProtection/>
  <mergeCells count="26">
    <mergeCell ref="A1:E1"/>
    <mergeCell ref="A2:E2"/>
    <mergeCell ref="A3:E3"/>
    <mergeCell ref="C185:D185"/>
    <mergeCell ref="C188:D188"/>
    <mergeCell ref="C116:D116"/>
    <mergeCell ref="C124:D124"/>
    <mergeCell ref="C127:D127"/>
    <mergeCell ref="C129:D129"/>
    <mergeCell ref="C9:D9"/>
    <mergeCell ref="C87:D87"/>
    <mergeCell ref="C99:D99"/>
    <mergeCell ref="C22:D22"/>
    <mergeCell ref="C103:D103"/>
    <mergeCell ref="C91:D91"/>
    <mergeCell ref="C105:D105"/>
    <mergeCell ref="A192:D192"/>
    <mergeCell ref="A5:E5"/>
    <mergeCell ref="C178:D178"/>
    <mergeCell ref="C94:D94"/>
    <mergeCell ref="C110:D110"/>
    <mergeCell ref="C114:D114"/>
    <mergeCell ref="C79:D79"/>
    <mergeCell ref="C101:D101"/>
    <mergeCell ref="C133:D133"/>
    <mergeCell ref="C190:D190"/>
  </mergeCells>
  <printOptions/>
  <pageMargins left="0.2755905511811024" right="0.15748031496062992" top="0.3937007874015748" bottom="0.1968503937007874" header="0.3937007874015748" footer="0.1968503937007874"/>
  <pageSetup firstPageNumber="5" useFirstPageNumber="1" fitToHeight="50" horizontalDpi="600" verticalDpi="600" orientation="landscape" paperSize="9" scale="85"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ОАБП</dc:creator>
  <cp:keywords/>
  <dc:description/>
  <cp:lastModifiedBy>alena</cp:lastModifiedBy>
  <cp:lastPrinted>2016-03-11T03:08:20Z</cp:lastPrinted>
  <dcterms:created xsi:type="dcterms:W3CDTF">2010-04-21T03:47:03Z</dcterms:created>
  <dcterms:modified xsi:type="dcterms:W3CDTF">2017-03-22T07:22:08Z</dcterms:modified>
  <cp:category/>
  <cp:version/>
  <cp:contentType/>
  <cp:contentStatus/>
</cp:coreProperties>
</file>