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5" windowHeight="1110" activeTab="0"/>
  </bookViews>
  <sheets>
    <sheet name="Муниципальные программы" sheetId="1" r:id="rId1"/>
  </sheets>
  <definedNames>
    <definedName name="_xlnm.Print_Titles" localSheetId="0">'Муниципальные программы'!$4:$5</definedName>
    <definedName name="_xlnm.Print_Area" localSheetId="0">'Муниципальные программы'!$A$1:$H$48</definedName>
  </definedNames>
  <calcPr fullCalcOnLoad="1"/>
</workbook>
</file>

<file path=xl/sharedStrings.xml><?xml version="1.0" encoding="utf-8"?>
<sst xmlns="http://schemas.openxmlformats.org/spreadsheetml/2006/main" count="64" uniqueCount="49">
  <si>
    <t>Администрация  города Минусинска</t>
  </si>
  <si>
    <t>Итого:</t>
  </si>
  <si>
    <t>Всего:</t>
  </si>
  <si>
    <t>№ п/п</t>
  </si>
  <si>
    <t>Управление образования администрации города Минусинска</t>
  </si>
  <si>
    <t>Отдел культуры администрации города Минусинска</t>
  </si>
  <si>
    <t>Отдел спорта и моложеной политики администрации города Минусинска</t>
  </si>
  <si>
    <t>Наименование  программ</t>
  </si>
  <si>
    <t>Управление социальной защиты населения администрации города Минусинска</t>
  </si>
  <si>
    <t>Муниципальное казенное учреждение "Управление капитального строительства +"</t>
  </si>
  <si>
    <t>Наименование ГРБС</t>
  </si>
  <si>
    <t>Муниципальная программа "Эффективное управление муниципальным имуществом города Минусинска на 2014-2016 годы"</t>
  </si>
  <si>
    <t>тыс.руб.</t>
  </si>
  <si>
    <t>Финансовое управление города Минусинска</t>
  </si>
  <si>
    <t>Комитет по управлению муниципальным имуществом города Минусинска</t>
  </si>
  <si>
    <t>Муниципальная программа «Молодежь Минусинска»</t>
  </si>
  <si>
    <t>Муниципальное казенное учреждение "Управление городского хозяйства" Администрации города Минусинска</t>
  </si>
  <si>
    <t>Муниципальная программа "Молодежь Минусинска на 2014-2016 годы"</t>
  </si>
  <si>
    <t>Муниципальная программа "Культура города Минусинска" на 2014 - 2016 годы</t>
  </si>
  <si>
    <t>Муниципальное казенное учреждение города Минусинска "Землеустройство и градостроительство"</t>
  </si>
  <si>
    <t>Муниципальная программа "Развитие архивного дела в городе Минусинске"</t>
  </si>
  <si>
    <t>Муниципальное казенное учреждение города Минусинска "Архив города Минусинска"</t>
  </si>
  <si>
    <t>Исполнено на 01.04.2015 года</t>
  </si>
  <si>
    <t>Предусмотрено в бюджете на 2015 год</t>
  </si>
  <si>
    <t>Исполнено на 01.07.2015 года</t>
  </si>
  <si>
    <t>Исполнено на 01.10.2015 года</t>
  </si>
  <si>
    <t>Исполнено на 01.01.2016 года</t>
  </si>
  <si>
    <t xml:space="preserve">Исполнение по  муниципальным программам муниципального образования город Минусинск в 2015 году                                        </t>
  </si>
  <si>
    <t>Муниципальная программа "Обеспечение жизнедеятельности территории"</t>
  </si>
  <si>
    <t>Муниципальная программа «Социально – экономическая поддержка интересов населения города Минусинска»</t>
  </si>
  <si>
    <t xml:space="preserve">Муниципальная программа муниципального образования город Минусинск «Информационное общество муниципального образования город Минусинск» </t>
  </si>
  <si>
    <t>Муниципальная программа "Управление муниципальными финансами"</t>
  </si>
  <si>
    <t>Муниципальная программа «Эффективное управление муниципальным имуществом города Минусинска»</t>
  </si>
  <si>
    <t>Муниципальная программа «Физическая культура и спорт в муниципальном образовании город Минусинск"</t>
  </si>
  <si>
    <t xml:space="preserve">Муниципальная программа "Реформирование и модернизация жилищно-коммунального хозяйства и повышение энергетической эффективности муниципального образования город Минусинск" </t>
  </si>
  <si>
    <t>Муниципальная программа "Обеспечение транспортной инфраструктуры муниципального образования город Минусинск "</t>
  </si>
  <si>
    <t>Муниципальная программа "Благоустройство территории муниципального образования город Минусинск "</t>
  </si>
  <si>
    <t>Муниципальная программа города Минусинска «Эффективное управление муниципальным имуществом города Минусинска»</t>
  </si>
  <si>
    <t>Муниципальная программа "Система социальной защиты населения города Минусинска"</t>
  </si>
  <si>
    <t>Муниципальная программа " Социально-экономическая поддержка интересов населения города Минусинска"</t>
  </si>
  <si>
    <t>Муниципальная программа "Управление земельно-имущественными отношениями на территории города Минусинска"</t>
  </si>
  <si>
    <t xml:space="preserve">Муниципальная программа "Культура города Минусинска" </t>
  </si>
  <si>
    <t xml:space="preserve">Муниципальная программа "Обеспечение доступным и комфортным жильем жителей города Минусинска" </t>
  </si>
  <si>
    <t>Муниципальная программа "Благоустройство территории муниципального образования город Минусинск"</t>
  </si>
  <si>
    <t xml:space="preserve">Муниципальная программа «Развитие образования города Минусинска» </t>
  </si>
  <si>
    <t>Муниципальная программа "Молодежь Минусинска "</t>
  </si>
  <si>
    <t>Муниципальная программа "Культура города Минусинска"</t>
  </si>
  <si>
    <t xml:space="preserve">Муниципальная  программа    «Развитие образования города Минусинска" </t>
  </si>
  <si>
    <t xml:space="preserve">Муниципальная программа  «Информационное общество муниципального образования город Минусинск»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</si>
</sst>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;0"/>
    <numFmt numFmtId="165" formatCode="0.0"/>
    <numFmt numFmtId="166" formatCode="#,##0.00;[Red]\-#,##0.00;0.0"/>
    <numFmt numFmtId="167" formatCode="#,##0.0"/>
    <numFmt numFmtId="168" formatCode="#,##0.000"/>
    <numFmt numFmtId="169" formatCode="?"/>
  </numFmts>
  <fonts count="45">
    <font>
      <sz val="8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6.4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6.4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4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justify"/>
    </xf>
    <xf numFmtId="0" fontId="2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 horizontal="justify" vertical="top" wrapText="1"/>
    </xf>
    <xf numFmtId="4" fontId="2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44" fillId="0" borderId="11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0" fontId="2" fillId="0" borderId="11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44" fillId="0" borderId="11" xfId="0" applyFont="1" applyFill="1" applyBorder="1" applyAlignment="1">
      <alignment horizontal="justify" vertical="center" wrapText="1"/>
    </xf>
    <xf numFmtId="49" fontId="2" fillId="0" borderId="11" xfId="0" applyNumberFormat="1" applyFont="1" applyFill="1" applyBorder="1" applyAlignment="1">
      <alignment horizontal="justify" vertical="center" wrapText="1"/>
    </xf>
    <xf numFmtId="4" fontId="2" fillId="0" borderId="13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justify" vertical="top" wrapText="1"/>
    </xf>
    <xf numFmtId="49" fontId="4" fillId="0" borderId="11" xfId="0" applyNumberFormat="1" applyFont="1" applyFill="1" applyBorder="1" applyAlignment="1">
      <alignment horizontal="justify" vertical="top" wrapText="1"/>
    </xf>
    <xf numFmtId="4" fontId="4" fillId="0" borderId="1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70" zoomScaleSheetLayoutView="70" zoomScalePageLayoutView="0" workbookViewId="0" topLeftCell="A1">
      <selection activeCell="E7" sqref="E7"/>
    </sheetView>
  </sheetViews>
  <sheetFormatPr defaultColWidth="9.140625" defaultRowHeight="12"/>
  <cols>
    <col min="1" max="1" width="7.28125" style="5" customWidth="1"/>
    <col min="2" max="2" width="34.00390625" style="3" customWidth="1"/>
    <col min="3" max="3" width="89.00390625" style="1" customWidth="1"/>
    <col min="4" max="4" width="23.28125" style="6" customWidth="1"/>
    <col min="5" max="5" width="21.28125" style="6" customWidth="1"/>
    <col min="6" max="6" width="18.8515625" style="3" customWidth="1"/>
    <col min="7" max="7" width="19.28125" style="3" customWidth="1"/>
    <col min="8" max="8" width="20.421875" style="3" customWidth="1"/>
    <col min="9" max="16384" width="9.28125" style="3" customWidth="1"/>
  </cols>
  <sheetData>
    <row r="1" spans="3:6" ht="18.75">
      <c r="C1" s="2"/>
      <c r="D1" s="17"/>
      <c r="E1" s="17"/>
      <c r="F1" s="15"/>
    </row>
    <row r="2" spans="1:8" ht="37.5" customHeight="1">
      <c r="A2" s="48" t="s">
        <v>27</v>
      </c>
      <c r="B2" s="48"/>
      <c r="C2" s="48"/>
      <c r="D2" s="48"/>
      <c r="E2" s="48"/>
      <c r="F2" s="49"/>
      <c r="G2" s="49"/>
      <c r="H2" s="49"/>
    </row>
    <row r="3" spans="5:8" ht="18.75">
      <c r="E3" s="17"/>
      <c r="H3" s="17" t="s">
        <v>12</v>
      </c>
    </row>
    <row r="4" spans="1:8" s="6" customFormat="1" ht="75">
      <c r="A4" s="9" t="s">
        <v>3</v>
      </c>
      <c r="B4" s="9" t="s">
        <v>10</v>
      </c>
      <c r="C4" s="9" t="s">
        <v>7</v>
      </c>
      <c r="D4" s="9" t="s">
        <v>23</v>
      </c>
      <c r="E4" s="9" t="s">
        <v>22</v>
      </c>
      <c r="F4" s="9" t="s">
        <v>24</v>
      </c>
      <c r="G4" s="9" t="s">
        <v>25</v>
      </c>
      <c r="H4" s="9" t="s">
        <v>26</v>
      </c>
    </row>
    <row r="5" spans="1:8" s="5" customFormat="1" ht="18.75" customHeight="1">
      <c r="A5" s="7">
        <v>1</v>
      </c>
      <c r="B5" s="14">
        <v>2</v>
      </c>
      <c r="C5" s="14">
        <v>3</v>
      </c>
      <c r="D5" s="18">
        <v>4</v>
      </c>
      <c r="E5" s="18">
        <v>5</v>
      </c>
      <c r="F5" s="18">
        <v>6</v>
      </c>
      <c r="G5" s="18">
        <v>7</v>
      </c>
      <c r="H5" s="5">
        <v>8</v>
      </c>
    </row>
    <row r="6" spans="1:8" ht="26.25" customHeight="1">
      <c r="A6" s="40">
        <v>1</v>
      </c>
      <c r="B6" s="42" t="s">
        <v>0</v>
      </c>
      <c r="C6" s="25" t="s">
        <v>2</v>
      </c>
      <c r="D6" s="26">
        <f>SUM(D7:D10)</f>
        <v>14400.25</v>
      </c>
      <c r="E6" s="26">
        <f>SUM(E7:E10)</f>
        <v>52.55</v>
      </c>
      <c r="F6" s="26">
        <v>156.32</v>
      </c>
      <c r="G6" s="26">
        <f>G7+G9+G10</f>
        <v>248.24</v>
      </c>
      <c r="H6" s="26">
        <f>H7+H9+H10</f>
        <v>14321.09</v>
      </c>
    </row>
    <row r="7" spans="1:8" ht="43.5" customHeight="1">
      <c r="A7" s="41"/>
      <c r="B7" s="43"/>
      <c r="C7" s="20" t="s">
        <v>28</v>
      </c>
      <c r="D7" s="24">
        <v>434.5</v>
      </c>
      <c r="E7" s="24">
        <v>0</v>
      </c>
      <c r="F7" s="24">
        <v>103.77</v>
      </c>
      <c r="G7" s="24">
        <v>184.19</v>
      </c>
      <c r="H7" s="24">
        <v>380.54</v>
      </c>
    </row>
    <row r="8" spans="1:8" ht="59.25" customHeight="1" hidden="1">
      <c r="A8" s="41"/>
      <c r="B8" s="43"/>
      <c r="C8" s="21" t="s">
        <v>11</v>
      </c>
      <c r="D8" s="24">
        <v>0</v>
      </c>
      <c r="E8" s="24">
        <v>0</v>
      </c>
      <c r="F8" s="24"/>
      <c r="G8" s="24"/>
      <c r="H8" s="24"/>
    </row>
    <row r="9" spans="1:8" ht="59.25" customHeight="1">
      <c r="A9" s="41"/>
      <c r="B9" s="43"/>
      <c r="C9" s="21" t="s">
        <v>29</v>
      </c>
      <c r="D9" s="24">
        <v>13141.59</v>
      </c>
      <c r="E9" s="24">
        <v>0</v>
      </c>
      <c r="F9" s="24">
        <v>0</v>
      </c>
      <c r="G9" s="24">
        <v>0</v>
      </c>
      <c r="H9" s="24">
        <v>13141.59</v>
      </c>
    </row>
    <row r="10" spans="1:8" ht="59.25" customHeight="1">
      <c r="A10" s="41"/>
      <c r="B10" s="43"/>
      <c r="C10" s="21" t="s">
        <v>30</v>
      </c>
      <c r="D10" s="24">
        <v>824.16</v>
      </c>
      <c r="E10" s="24">
        <v>52.55</v>
      </c>
      <c r="F10" s="24">
        <v>52.55</v>
      </c>
      <c r="G10" s="24">
        <v>64.05</v>
      </c>
      <c r="H10" s="24">
        <v>798.96</v>
      </c>
    </row>
    <row r="11" spans="1:8" ht="24.75" customHeight="1">
      <c r="A11" s="40">
        <v>2</v>
      </c>
      <c r="B11" s="42" t="s">
        <v>13</v>
      </c>
      <c r="C11" s="25" t="s">
        <v>2</v>
      </c>
      <c r="D11" s="26">
        <f>D12+D13</f>
        <v>8820.34</v>
      </c>
      <c r="E11" s="26">
        <f>SUM(E13:E13)</f>
        <v>1975.11</v>
      </c>
      <c r="F11" s="26">
        <v>4289.35</v>
      </c>
      <c r="G11" s="26">
        <f>G12+G13</f>
        <v>6195.84</v>
      </c>
      <c r="H11" s="26">
        <f>H12+H13</f>
        <v>8787.45</v>
      </c>
    </row>
    <row r="12" spans="1:8" ht="60" customHeight="1">
      <c r="A12" s="41"/>
      <c r="B12" s="43"/>
      <c r="C12" s="21" t="s">
        <v>30</v>
      </c>
      <c r="D12" s="38">
        <v>72.91</v>
      </c>
      <c r="E12" s="38">
        <v>0</v>
      </c>
      <c r="F12" s="38">
        <v>0</v>
      </c>
      <c r="G12" s="38">
        <v>72.91</v>
      </c>
      <c r="H12" s="38">
        <v>72.91</v>
      </c>
    </row>
    <row r="13" spans="1:8" ht="37.5">
      <c r="A13" s="41"/>
      <c r="B13" s="43"/>
      <c r="C13" s="21" t="s">
        <v>31</v>
      </c>
      <c r="D13" s="24">
        <v>8747.43</v>
      </c>
      <c r="E13" s="24">
        <v>1975.11</v>
      </c>
      <c r="F13" s="24">
        <v>4289.35</v>
      </c>
      <c r="G13" s="24">
        <v>6122.93</v>
      </c>
      <c r="H13" s="24">
        <v>8714.54</v>
      </c>
    </row>
    <row r="14" spans="1:8" ht="19.5">
      <c r="A14" s="40">
        <v>3</v>
      </c>
      <c r="B14" s="42" t="s">
        <v>14</v>
      </c>
      <c r="C14" s="25" t="s">
        <v>2</v>
      </c>
      <c r="D14" s="26">
        <f>D15+D16</f>
        <v>38280.59</v>
      </c>
      <c r="E14" s="26">
        <f>SUM(E16:E16)</f>
        <v>970.47</v>
      </c>
      <c r="F14" s="26">
        <f>F16</f>
        <v>2347.98</v>
      </c>
      <c r="G14" s="26">
        <f>G15+G16</f>
        <v>27022.51</v>
      </c>
      <c r="H14" s="26">
        <f>H15+H16</f>
        <v>37201.75</v>
      </c>
    </row>
    <row r="15" spans="1:8" ht="37.5" hidden="1">
      <c r="A15" s="41"/>
      <c r="B15" s="43"/>
      <c r="C15" s="20" t="s">
        <v>28</v>
      </c>
      <c r="D15" s="38"/>
      <c r="E15" s="39">
        <v>0</v>
      </c>
      <c r="F15" s="39">
        <v>0</v>
      </c>
      <c r="G15" s="39">
        <v>0</v>
      </c>
      <c r="H15" s="39"/>
    </row>
    <row r="16" spans="1:8" ht="37.5">
      <c r="A16" s="41"/>
      <c r="B16" s="43"/>
      <c r="C16" s="21" t="s">
        <v>32</v>
      </c>
      <c r="D16" s="24">
        <v>38280.59</v>
      </c>
      <c r="E16" s="24">
        <v>970.47</v>
      </c>
      <c r="F16" s="24">
        <v>2347.98</v>
      </c>
      <c r="G16" s="24">
        <v>27022.51</v>
      </c>
      <c r="H16" s="24">
        <v>37201.75</v>
      </c>
    </row>
    <row r="17" spans="1:8" ht="24" customHeight="1">
      <c r="A17" s="40">
        <v>4</v>
      </c>
      <c r="B17" s="42" t="s">
        <v>6</v>
      </c>
      <c r="C17" s="25" t="s">
        <v>2</v>
      </c>
      <c r="D17" s="26">
        <f>SUM(D18:D19)</f>
        <v>68854.22</v>
      </c>
      <c r="E17" s="26">
        <f>SUM(E18:E19)</f>
        <v>15150.7</v>
      </c>
      <c r="F17" s="26">
        <f>F18+F19</f>
        <v>33955.65</v>
      </c>
      <c r="G17" s="26">
        <f>G18+G19</f>
        <v>46715.81</v>
      </c>
      <c r="H17" s="26">
        <f>H18+H19</f>
        <v>66792.92</v>
      </c>
    </row>
    <row r="18" spans="1:8" ht="18.75">
      <c r="A18" s="41"/>
      <c r="B18" s="43"/>
      <c r="C18" s="22" t="s">
        <v>15</v>
      </c>
      <c r="D18" s="11">
        <v>15137.85</v>
      </c>
      <c r="E18" s="11">
        <v>2555</v>
      </c>
      <c r="F18" s="11">
        <v>7167.56</v>
      </c>
      <c r="G18" s="11">
        <v>9309.27</v>
      </c>
      <c r="H18" s="11">
        <v>13083.86</v>
      </c>
    </row>
    <row r="19" spans="1:8" ht="60" customHeight="1">
      <c r="A19" s="41"/>
      <c r="B19" s="43"/>
      <c r="C19" s="20" t="s">
        <v>33</v>
      </c>
      <c r="D19" s="11">
        <v>53716.37</v>
      </c>
      <c r="E19" s="11">
        <v>12595.7</v>
      </c>
      <c r="F19" s="11">
        <v>26788.09</v>
      </c>
      <c r="G19" s="11">
        <v>37406.54</v>
      </c>
      <c r="H19" s="11">
        <v>53709.06</v>
      </c>
    </row>
    <row r="20" spans="1:8" s="4" customFormat="1" ht="27.75" customHeight="1">
      <c r="A20" s="40">
        <v>5</v>
      </c>
      <c r="B20" s="42" t="s">
        <v>16</v>
      </c>
      <c r="C20" s="25" t="s">
        <v>2</v>
      </c>
      <c r="D20" s="26">
        <f>SUM(D21:D26)</f>
        <v>176187.28</v>
      </c>
      <c r="E20" s="26">
        <f>SUM(E21:E26)</f>
        <v>17306.65</v>
      </c>
      <c r="F20" s="26">
        <f>SUM(F22:F26)</f>
        <v>58777.719999999994</v>
      </c>
      <c r="G20" s="26">
        <f>SUM(G22:G26)</f>
        <v>92625.20999999999</v>
      </c>
      <c r="H20" s="26">
        <f>SUM(H22:H26)</f>
        <v>157928.46</v>
      </c>
    </row>
    <row r="21" spans="1:8" s="4" customFormat="1" ht="45" customHeight="1" hidden="1">
      <c r="A21" s="41"/>
      <c r="B21" s="43"/>
      <c r="C21" s="16" t="s">
        <v>18</v>
      </c>
      <c r="D21" s="11">
        <v>0</v>
      </c>
      <c r="E21" s="11">
        <v>0</v>
      </c>
      <c r="F21" s="11"/>
      <c r="G21" s="11"/>
      <c r="H21" s="11"/>
    </row>
    <row r="22" spans="1:8" ht="75">
      <c r="A22" s="41"/>
      <c r="B22" s="43"/>
      <c r="C22" s="20" t="s">
        <v>34</v>
      </c>
      <c r="D22" s="11">
        <v>65109.12</v>
      </c>
      <c r="E22" s="11">
        <v>4146.69</v>
      </c>
      <c r="F22" s="11">
        <v>23630.19</v>
      </c>
      <c r="G22" s="11">
        <v>34885.53</v>
      </c>
      <c r="H22" s="11">
        <v>59717.29</v>
      </c>
    </row>
    <row r="23" spans="1:8" ht="56.25">
      <c r="A23" s="46"/>
      <c r="B23" s="43"/>
      <c r="C23" s="20" t="s">
        <v>35</v>
      </c>
      <c r="D23" s="11">
        <v>78498.97</v>
      </c>
      <c r="E23" s="11">
        <v>9128.92</v>
      </c>
      <c r="F23" s="11">
        <v>25422.15</v>
      </c>
      <c r="G23" s="11">
        <v>39667.64</v>
      </c>
      <c r="H23" s="11">
        <v>65904.73</v>
      </c>
    </row>
    <row r="24" spans="1:8" ht="37.5">
      <c r="A24" s="46"/>
      <c r="B24" s="44"/>
      <c r="C24" s="20" t="s">
        <v>28</v>
      </c>
      <c r="D24" s="11">
        <v>18338.69</v>
      </c>
      <c r="E24" s="11">
        <v>0</v>
      </c>
      <c r="F24" s="11">
        <v>8364.18</v>
      </c>
      <c r="G24" s="11">
        <v>11689.03</v>
      </c>
      <c r="H24" s="11">
        <v>18338.33</v>
      </c>
    </row>
    <row r="25" spans="1:8" ht="37.5">
      <c r="A25" s="46"/>
      <c r="B25" s="44"/>
      <c r="C25" s="20" t="s">
        <v>36</v>
      </c>
      <c r="D25" s="11">
        <v>9013.3</v>
      </c>
      <c r="E25" s="11">
        <v>4031.04</v>
      </c>
      <c r="F25" s="11">
        <v>1361.2</v>
      </c>
      <c r="G25" s="11">
        <v>6383.01</v>
      </c>
      <c r="H25" s="11">
        <v>8740.91</v>
      </c>
    </row>
    <row r="26" spans="1:8" ht="18.75">
      <c r="A26" s="47"/>
      <c r="B26" s="45"/>
      <c r="C26" s="20" t="s">
        <v>45</v>
      </c>
      <c r="D26" s="11">
        <v>5227.2</v>
      </c>
      <c r="E26" s="11">
        <v>0</v>
      </c>
      <c r="F26" s="11">
        <v>0</v>
      </c>
      <c r="G26" s="11">
        <v>0</v>
      </c>
      <c r="H26" s="11">
        <v>5227.2</v>
      </c>
    </row>
    <row r="27" spans="1:8" ht="24" customHeight="1">
      <c r="A27" s="40">
        <v>6</v>
      </c>
      <c r="B27" s="42" t="s">
        <v>5</v>
      </c>
      <c r="C27" s="27" t="s">
        <v>2</v>
      </c>
      <c r="D27" s="26">
        <f>SUM(D28:D31)</f>
        <v>146108.21</v>
      </c>
      <c r="E27" s="26">
        <f>SUM(E28:E31)</f>
        <v>26461.21</v>
      </c>
      <c r="F27" s="26">
        <f>F28+F31</f>
        <v>64028.61</v>
      </c>
      <c r="G27" s="26">
        <f>G28+G30+G31</f>
        <v>94448.12999999999</v>
      </c>
      <c r="H27" s="26">
        <f>H28+H30+H31</f>
        <v>145382.44</v>
      </c>
    </row>
    <row r="28" spans="1:8" ht="38.25" customHeight="1">
      <c r="A28" s="41"/>
      <c r="B28" s="43"/>
      <c r="C28" s="16" t="s">
        <v>46</v>
      </c>
      <c r="D28" s="13">
        <v>145443.91</v>
      </c>
      <c r="E28" s="13">
        <v>26411.21</v>
      </c>
      <c r="F28" s="13">
        <v>63862.46</v>
      </c>
      <c r="G28" s="13">
        <v>94261.98</v>
      </c>
      <c r="H28" s="13">
        <v>144732</v>
      </c>
    </row>
    <row r="29" spans="1:8" ht="37.5" hidden="1">
      <c r="A29" s="41"/>
      <c r="B29" s="43"/>
      <c r="C29" s="16" t="s">
        <v>17</v>
      </c>
      <c r="D29" s="13">
        <v>0</v>
      </c>
      <c r="E29" s="13">
        <v>0</v>
      </c>
      <c r="F29" s="13"/>
      <c r="G29" s="13"/>
      <c r="H29" s="13"/>
    </row>
    <row r="30" spans="1:8" ht="37.5">
      <c r="A30" s="41"/>
      <c r="B30" s="43"/>
      <c r="C30" s="10" t="s">
        <v>38</v>
      </c>
      <c r="D30" s="13">
        <v>464.3</v>
      </c>
      <c r="E30" s="13"/>
      <c r="F30" s="13"/>
      <c r="G30" s="13">
        <v>0</v>
      </c>
      <c r="H30" s="13">
        <v>464.3</v>
      </c>
    </row>
    <row r="31" spans="1:8" ht="37.5">
      <c r="A31" s="41"/>
      <c r="B31" s="43"/>
      <c r="C31" s="16" t="s">
        <v>47</v>
      </c>
      <c r="D31" s="13">
        <v>200</v>
      </c>
      <c r="E31" s="13">
        <v>50</v>
      </c>
      <c r="F31" s="13">
        <v>166.15</v>
      </c>
      <c r="G31" s="13">
        <v>186.15</v>
      </c>
      <c r="H31" s="13">
        <v>186.14</v>
      </c>
    </row>
    <row r="32" spans="1:8" ht="24.75" customHeight="1">
      <c r="A32" s="40">
        <v>7</v>
      </c>
      <c r="B32" s="42" t="s">
        <v>4</v>
      </c>
      <c r="C32" s="27" t="s">
        <v>2</v>
      </c>
      <c r="D32" s="26">
        <f>D33+D36+D35</f>
        <v>1015526.77</v>
      </c>
      <c r="E32" s="26">
        <f>E33+E36</f>
        <v>174886.6</v>
      </c>
      <c r="F32" s="26">
        <f>F33+F36</f>
        <v>480934.24</v>
      </c>
      <c r="G32" s="26">
        <f>G33+G36</f>
        <v>644753.83</v>
      </c>
      <c r="H32" s="26">
        <f>H33+H35+H36</f>
        <v>1004756.8200000001</v>
      </c>
    </row>
    <row r="33" spans="1:8" ht="37.5">
      <c r="A33" s="41"/>
      <c r="B33" s="43"/>
      <c r="C33" s="12" t="s">
        <v>44</v>
      </c>
      <c r="D33" s="11">
        <v>1014524.94</v>
      </c>
      <c r="E33" s="11">
        <v>174886.6</v>
      </c>
      <c r="F33" s="11">
        <v>480934.24</v>
      </c>
      <c r="G33" s="11">
        <v>644384.11</v>
      </c>
      <c r="H33" s="11">
        <v>1003754.99</v>
      </c>
    </row>
    <row r="34" spans="1:8" ht="39" customHeight="1" hidden="1">
      <c r="A34" s="41"/>
      <c r="B34" s="43"/>
      <c r="C34" s="16" t="s">
        <v>17</v>
      </c>
      <c r="D34" s="11">
        <v>0</v>
      </c>
      <c r="E34" s="11">
        <v>0</v>
      </c>
      <c r="F34" s="11"/>
      <c r="G34" s="11"/>
      <c r="H34" s="11"/>
    </row>
    <row r="35" spans="1:8" ht="39" customHeight="1">
      <c r="A35" s="36"/>
      <c r="B35" s="37"/>
      <c r="C35" s="21" t="s">
        <v>48</v>
      </c>
      <c r="D35" s="11">
        <v>136.04</v>
      </c>
      <c r="E35" s="11">
        <v>0</v>
      </c>
      <c r="F35" s="11">
        <v>0</v>
      </c>
      <c r="G35" s="11">
        <v>0</v>
      </c>
      <c r="H35" s="11">
        <v>136.04</v>
      </c>
    </row>
    <row r="36" spans="1:8" ht="54" customHeight="1">
      <c r="A36" s="36"/>
      <c r="B36" s="37"/>
      <c r="C36" s="16" t="s">
        <v>43</v>
      </c>
      <c r="D36" s="11">
        <v>865.79</v>
      </c>
      <c r="E36" s="11">
        <v>0</v>
      </c>
      <c r="F36" s="11">
        <v>0</v>
      </c>
      <c r="G36" s="11">
        <v>369.72</v>
      </c>
      <c r="H36" s="11">
        <v>865.79</v>
      </c>
    </row>
    <row r="37" spans="1:8" ht="26.25" customHeight="1">
      <c r="A37" s="40">
        <v>8</v>
      </c>
      <c r="B37" s="42" t="s">
        <v>9</v>
      </c>
      <c r="C37" s="28" t="s">
        <v>2</v>
      </c>
      <c r="D37" s="29">
        <f>SUM(D38:D39)</f>
        <v>281139.3</v>
      </c>
      <c r="E37" s="29">
        <f>SUM(E38:E39)</f>
        <v>28006.879999999997</v>
      </c>
      <c r="F37" s="29">
        <f>F38+F39</f>
        <v>141280.31999999998</v>
      </c>
      <c r="G37" s="29">
        <f>G38+G39</f>
        <v>204655.25</v>
      </c>
      <c r="H37" s="29">
        <f>H38+H39</f>
        <v>277405.08</v>
      </c>
    </row>
    <row r="38" spans="1:8" ht="37.5">
      <c r="A38" s="41"/>
      <c r="B38" s="43"/>
      <c r="C38" s="10" t="s">
        <v>42</v>
      </c>
      <c r="D38" s="11">
        <v>229869.18</v>
      </c>
      <c r="E38" s="11">
        <v>28001.87</v>
      </c>
      <c r="F38" s="11">
        <v>141263.86</v>
      </c>
      <c r="G38" s="11">
        <v>190943.83</v>
      </c>
      <c r="H38" s="11">
        <v>226641.14</v>
      </c>
    </row>
    <row r="39" spans="1:8" ht="60" customHeight="1">
      <c r="A39" s="41"/>
      <c r="B39" s="43"/>
      <c r="C39" s="10" t="s">
        <v>41</v>
      </c>
      <c r="D39" s="11">
        <v>51270.12</v>
      </c>
      <c r="E39" s="11">
        <v>5.01</v>
      </c>
      <c r="F39" s="11">
        <v>16.46</v>
      </c>
      <c r="G39" s="11">
        <v>13711.42</v>
      </c>
      <c r="H39" s="11">
        <v>50763.94</v>
      </c>
    </row>
    <row r="40" spans="1:8" ht="27" customHeight="1">
      <c r="A40" s="40">
        <v>9</v>
      </c>
      <c r="B40" s="42" t="s">
        <v>19</v>
      </c>
      <c r="C40" s="28" t="s">
        <v>2</v>
      </c>
      <c r="D40" s="29">
        <f>D41</f>
        <v>9686.79</v>
      </c>
      <c r="E40" s="29">
        <f>E41</f>
        <v>2091.14</v>
      </c>
      <c r="F40" s="29">
        <f>F41</f>
        <v>4510.38</v>
      </c>
      <c r="G40" s="29">
        <f>G41</f>
        <v>6727.25</v>
      </c>
      <c r="H40" s="29">
        <f>H41</f>
        <v>9602.64</v>
      </c>
    </row>
    <row r="41" spans="1:8" ht="78.75" customHeight="1">
      <c r="A41" s="50"/>
      <c r="B41" s="51"/>
      <c r="C41" s="10" t="s">
        <v>40</v>
      </c>
      <c r="D41" s="11">
        <v>9686.79</v>
      </c>
      <c r="E41" s="11">
        <v>2091.14</v>
      </c>
      <c r="F41" s="11">
        <v>4510.38</v>
      </c>
      <c r="G41" s="11">
        <v>6727.25</v>
      </c>
      <c r="H41" s="11">
        <v>9602.64</v>
      </c>
    </row>
    <row r="42" spans="1:8" ht="24" customHeight="1">
      <c r="A42" s="40">
        <v>10</v>
      </c>
      <c r="B42" s="52" t="s">
        <v>8</v>
      </c>
      <c r="C42" s="28" t="s">
        <v>2</v>
      </c>
      <c r="D42" s="29">
        <f>SUM(D43:D45)</f>
        <v>74807.00000000001</v>
      </c>
      <c r="E42" s="29">
        <f>SUM(E43:E45)</f>
        <v>13538.050000000001</v>
      </c>
      <c r="F42" s="29">
        <f>F43+F44+F45</f>
        <v>35866.74</v>
      </c>
      <c r="G42" s="29">
        <f>G43+G44+G45</f>
        <v>55037.98</v>
      </c>
      <c r="H42" s="29">
        <f>H43+H44+H45</f>
        <v>74667.63</v>
      </c>
    </row>
    <row r="43" spans="1:8" ht="37.5">
      <c r="A43" s="41"/>
      <c r="B43" s="43"/>
      <c r="C43" s="10" t="s">
        <v>39</v>
      </c>
      <c r="D43" s="11">
        <v>689.19</v>
      </c>
      <c r="E43" s="11">
        <v>104.87</v>
      </c>
      <c r="F43" s="11">
        <v>238.19</v>
      </c>
      <c r="G43" s="11">
        <v>402.78</v>
      </c>
      <c r="H43" s="11">
        <v>689.19</v>
      </c>
    </row>
    <row r="44" spans="1:8" ht="39" customHeight="1">
      <c r="A44" s="41"/>
      <c r="B44" s="43"/>
      <c r="C44" s="10" t="s">
        <v>38</v>
      </c>
      <c r="D44" s="11">
        <v>74080.1</v>
      </c>
      <c r="E44" s="11">
        <v>13427.44</v>
      </c>
      <c r="F44" s="11">
        <v>35611.56</v>
      </c>
      <c r="G44" s="11">
        <v>54606.44</v>
      </c>
      <c r="H44" s="11">
        <v>73940.8</v>
      </c>
    </row>
    <row r="45" spans="1:8" ht="56.25">
      <c r="A45" s="41"/>
      <c r="B45" s="43"/>
      <c r="C45" s="10" t="s">
        <v>37</v>
      </c>
      <c r="D45" s="11">
        <v>37.71</v>
      </c>
      <c r="E45" s="11">
        <v>5.74</v>
      </c>
      <c r="F45" s="11">
        <v>16.99</v>
      </c>
      <c r="G45" s="11">
        <v>28.76</v>
      </c>
      <c r="H45" s="11">
        <v>37.64</v>
      </c>
    </row>
    <row r="46" spans="1:8" ht="24" customHeight="1">
      <c r="A46" s="40">
        <v>11</v>
      </c>
      <c r="B46" s="42" t="s">
        <v>21</v>
      </c>
      <c r="C46" s="30" t="s">
        <v>2</v>
      </c>
      <c r="D46" s="29">
        <f>D47</f>
        <v>4563.13</v>
      </c>
      <c r="E46" s="29">
        <f>E47</f>
        <v>771</v>
      </c>
      <c r="F46" s="29">
        <f>F47</f>
        <v>1942.71</v>
      </c>
      <c r="G46" s="29">
        <f>G47</f>
        <v>3014.33</v>
      </c>
      <c r="H46" s="29">
        <f>H47</f>
        <v>4555.68</v>
      </c>
    </row>
    <row r="47" spans="1:8" ht="37.5">
      <c r="A47" s="50"/>
      <c r="B47" s="51"/>
      <c r="C47" s="23" t="s">
        <v>20</v>
      </c>
      <c r="D47" s="11">
        <v>4563.13</v>
      </c>
      <c r="E47" s="11">
        <v>771</v>
      </c>
      <c r="F47" s="11">
        <v>1942.71</v>
      </c>
      <c r="G47" s="11">
        <v>3014.33</v>
      </c>
      <c r="H47" s="11">
        <v>4555.68</v>
      </c>
    </row>
    <row r="48" spans="1:8" s="35" customFormat="1" ht="33.75" customHeight="1">
      <c r="A48" s="31"/>
      <c r="B48" s="32" t="s">
        <v>1</v>
      </c>
      <c r="C48" s="33"/>
      <c r="D48" s="34">
        <f>D46+D42+D40+D37+D32+D27+D20+D17+D14+D11+D6</f>
        <v>1838373.8800000001</v>
      </c>
      <c r="E48" s="34">
        <f>E46+E42+E40+E37+E32+E27+E20+E17+E14+E11+E6</f>
        <v>281210.36</v>
      </c>
      <c r="F48" s="34">
        <f>F46+F42+F40+F37+F32+F27+F20+F17+F14+F11+F6</f>
        <v>828090.0199999998</v>
      </c>
      <c r="G48" s="34">
        <f>G46+G42+G40+G37+G32+G27+G20+G17+G14+G11+G6</f>
        <v>1181444.3800000001</v>
      </c>
      <c r="H48" s="34">
        <f>H46+H42+H40+H37+H32+H27+H20+H17+H14+H11+H6</f>
        <v>1801401.96</v>
      </c>
    </row>
    <row r="49" spans="3:5" ht="18.75">
      <c r="C49" s="8"/>
      <c r="D49" s="19"/>
      <c r="E49" s="19"/>
    </row>
  </sheetData>
  <sheetProtection/>
  <mergeCells count="23">
    <mergeCell ref="B42:B45"/>
    <mergeCell ref="A42:A45"/>
    <mergeCell ref="A27:A31"/>
    <mergeCell ref="B6:B10"/>
    <mergeCell ref="B17:B19"/>
    <mergeCell ref="A17:A19"/>
    <mergeCell ref="A20:A26"/>
    <mergeCell ref="A2:H2"/>
    <mergeCell ref="A46:A47"/>
    <mergeCell ref="B46:B47"/>
    <mergeCell ref="A40:A41"/>
    <mergeCell ref="B40:B41"/>
    <mergeCell ref="A6:A10"/>
    <mergeCell ref="A37:A39"/>
    <mergeCell ref="B37:B39"/>
    <mergeCell ref="B11:B13"/>
    <mergeCell ref="A11:A13"/>
    <mergeCell ref="B27:B31"/>
    <mergeCell ref="B32:B34"/>
    <mergeCell ref="A14:A16"/>
    <mergeCell ref="B14:B16"/>
    <mergeCell ref="B20:B26"/>
    <mergeCell ref="A32:A34"/>
  </mergeCells>
  <printOptions/>
  <pageMargins left="0.7" right="0.7" top="0.75" bottom="1.24" header="0.3" footer="0.3"/>
  <pageSetup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</cp:lastModifiedBy>
  <cp:lastPrinted>2015-04-22T07:58:20Z</cp:lastPrinted>
  <dcterms:created xsi:type="dcterms:W3CDTF">2003-01-09T11:47:51Z</dcterms:created>
  <dcterms:modified xsi:type="dcterms:W3CDTF">2016-10-11T01:23:38Z</dcterms:modified>
  <cp:category/>
  <cp:version/>
  <cp:contentType/>
  <cp:contentStatus/>
</cp:coreProperties>
</file>