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ожение 1" sheetId="1" r:id="rId1"/>
    <sheet name="Лист2" sheetId="2" state="hidden" r:id="rId2"/>
    <sheet name="Лист3" sheetId="3" state="hidden" r:id="rId3"/>
  </sheets>
  <definedNames>
    <definedName name="_xlnm.Print_Titles" localSheetId="0">'приложение 1'!$11:$12</definedName>
    <definedName name="_xlnm.Print_Area" localSheetId="0">'приложение 1'!$A$1:$F$34</definedName>
  </definedNames>
  <calcPr calcMode="manual" fullCalcOnLoad="1" refMode="R1C1"/>
</workbook>
</file>

<file path=xl/sharedStrings.xml><?xml version="1.0" encoding="utf-8"?>
<sst xmlns="http://schemas.openxmlformats.org/spreadsheetml/2006/main" count="53" uniqueCount="51">
  <si>
    <t>Код</t>
  </si>
  <si>
    <t>Наименование показателя</t>
  </si>
  <si>
    <t>ВСЕГО</t>
  </si>
  <si>
    <t>Приложение 1</t>
  </si>
  <si>
    <t>Увеличение прочих остатков средств бюджета</t>
  </si>
  <si>
    <t>Уменьшение остатков средств бюджетов</t>
  </si>
  <si>
    <t>Уменьшение прочих остатков средств бюджетов</t>
  </si>
  <si>
    <t>Увеличение прочих остатков денежных средств бюджетов</t>
  </si>
  <si>
    <t>Увеличение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</si>
  <si>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</si>
  <si>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</si>
  <si>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№ п/п</t>
  </si>
  <si>
    <t>Изменение остатков средств на счетах по учету средств бюджета</t>
  </si>
  <si>
    <t>009 01 05 00 00 00 0000 000</t>
  </si>
  <si>
    <t>009 01 05 00 00 00 0000 500</t>
  </si>
  <si>
    <t>009 01 05 02 00 00 0000 500</t>
  </si>
  <si>
    <t>009 01 05 02 01 00 0000 510</t>
  </si>
  <si>
    <t>Увеличение прочих остатков денежных средств бюджета городского округа</t>
  </si>
  <si>
    <t>009 01 05 02 01 04 0000 510</t>
  </si>
  <si>
    <t>009 01 05 00 00 00 0000 600</t>
  </si>
  <si>
    <t>009 01 05 02 00 00 0000 600</t>
  </si>
  <si>
    <t>009 01 05 02 01 00 0000 610</t>
  </si>
  <si>
    <t>009 01 05 02 01 04 0000 610</t>
  </si>
  <si>
    <t>к решению Минусинского городского Совета депутатов</t>
  </si>
  <si>
    <t>(тыс. рублей)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</si>
  <si>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</si>
  <si>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</si>
  <si>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</si>
  <si>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009 01 03 00 00 00 0000 000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</si>
  <si>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</si>
  <si>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009 01 03 01 00 00 0000 700</t>
  </si>
  <si>
    <t>009 01 03 01 00 04 0000 710</t>
  </si>
  <si>
    <t xml:space="preserve">
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</si>
  <si>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009 01 03 01 00 00 0000 800</t>
  </si>
  <si>
    <t>009 01 03 01 00 04 0000 810</t>
  </si>
  <si>
    <t>2017 год</t>
  </si>
  <si>
    <t xml:space="preserve">Кредиты кредитных организаций в валюте Российской Федерации </t>
  </si>
  <si>
    <t xml:space="preserve">Получение кредитов от кредитных организаций в валюте Российской Федерации </t>
  </si>
  <si>
    <t>Получение кредитов от кредитных организаций бюджетом городского округа в валюте Российской Федерации</t>
  </si>
  <si>
    <t>Погашение кредитов, представленных кредитными организациями в валюте Российской Федерации</t>
  </si>
  <si>
    <t>Погашение бюджетом  городского округа кредитов от кредитных организаций в валюте Российской Федерации</t>
  </si>
  <si>
    <t>009 01 02 00 00 04 0000 710</t>
  </si>
  <si>
    <t>009 01 02 00 00 00 0000 700</t>
  </si>
  <si>
    <t>009 01 02 00 00 00 0000 800</t>
  </si>
  <si>
    <t>009 01 02 00 00 04 0000 810</t>
  </si>
  <si>
    <t>009 01 02 00 00 00 0000 000</t>
  </si>
  <si>
    <t>2018 год</t>
  </si>
  <si>
    <t>Источники внутреннего финансирования дефицита бюджета города в 2017 году и плановом периоде
  2018-2019 годов</t>
  </si>
  <si>
    <t>2019 год</t>
  </si>
  <si>
    <t>от 23.12.2016 № 44-317р</t>
  </si>
  <si>
    <t>от 03.08.2017  № 50-360р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</si>
</sst>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6">
    <font>
      <sz val="10"/>
      <name val="Arial Cyr"/>
      <family val="0"/>
    </font>
    <font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sz val="13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4" fontId="4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165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68"/>
  <sheetViews>
    <sheetView tabSelected="1" view="pageBreakPreview" zoomScaleSheetLayoutView="100" workbookViewId="0" topLeftCell="A1">
      <selection activeCell="A4" sqref="A4"/>
    </sheetView>
  </sheetViews>
  <sheetFormatPr defaultColWidth="9.00390625" defaultRowHeight="12.75"/>
  <cols>
    <col min="1" max="1" width="7.375" style="2" customWidth="1"/>
    <col min="2" max="2" width="35.375" style="2" customWidth="1"/>
    <col min="3" max="3" width="60.75390625" style="2" customWidth="1"/>
    <col min="4" max="4" width="19.125" style="2" customWidth="1"/>
    <col min="5" max="6" width="17.25390625" style="2" customWidth="1"/>
    <col min="7" max="7" width="16.00390625" style="2" bestFit="1" customWidth="1"/>
    <col min="8" max="16384" width="9.125" style="2" customWidth="1"/>
  </cols>
  <sheetData>
    <row r="1" spans="1:6" ht="18.75">
      <c r="A1" s="35" t="s">
        <v>3</v>
      </c>
      <c r="B1" s="32"/>
      <c r="C1" s="32"/>
      <c r="D1" s="32"/>
      <c r="E1" s="32"/>
      <c r="F1" s="32"/>
    </row>
    <row r="2" spans="1:6" ht="18.75">
      <c r="A2" s="35" t="s">
        <v>23</v>
      </c>
      <c r="B2" s="32"/>
      <c r="C2" s="32"/>
      <c r="D2" s="32"/>
      <c r="E2" s="32"/>
      <c r="F2" s="32"/>
    </row>
    <row r="3" spans="1:6" ht="18.75">
      <c r="A3" s="35" t="s">
        <v>50</v>
      </c>
      <c r="B3" s="32"/>
      <c r="C3" s="32"/>
      <c r="D3" s="32"/>
      <c r="E3" s="32"/>
      <c r="F3" s="32"/>
    </row>
    <row r="4" spans="2:6" ht="19.5" customHeight="1">
      <c r="B4" s="33" t="s">
        <v>3</v>
      </c>
      <c r="C4" s="32"/>
      <c r="D4" s="32"/>
      <c r="E4" s="32"/>
      <c r="F4" s="32"/>
    </row>
    <row r="5" spans="2:6" ht="18.75">
      <c r="B5" s="33" t="s">
        <v>23</v>
      </c>
      <c r="C5" s="32"/>
      <c r="D5" s="32"/>
      <c r="E5" s="32"/>
      <c r="F5" s="32"/>
    </row>
    <row r="6" spans="2:6" ht="18.75">
      <c r="B6" s="34" t="s">
        <v>49</v>
      </c>
      <c r="C6" s="34"/>
      <c r="D6" s="34"/>
      <c r="E6" s="34"/>
      <c r="F6" s="34"/>
    </row>
    <row r="7" spans="2:6" ht="18.75">
      <c r="B7" s="24"/>
      <c r="C7" s="23"/>
      <c r="D7" s="23"/>
      <c r="E7" s="23"/>
      <c r="F7" s="23"/>
    </row>
    <row r="8" spans="1:6" ht="45" customHeight="1">
      <c r="A8" s="31" t="s">
        <v>47</v>
      </c>
      <c r="B8" s="32"/>
      <c r="C8" s="32"/>
      <c r="D8" s="32"/>
      <c r="E8" s="32"/>
      <c r="F8" s="32"/>
    </row>
    <row r="9" spans="2:6" ht="15" customHeight="1" hidden="1">
      <c r="B9" s="1"/>
      <c r="C9" s="1"/>
      <c r="D9" s="1"/>
      <c r="E9" s="1"/>
      <c r="F9" s="1"/>
    </row>
    <row r="10" ht="18.75">
      <c r="F10" s="12" t="s">
        <v>24</v>
      </c>
    </row>
    <row r="11" spans="1:6" s="19" customFormat="1" ht="42" customHeight="1">
      <c r="A11" s="18" t="s">
        <v>11</v>
      </c>
      <c r="B11" s="16" t="s">
        <v>0</v>
      </c>
      <c r="C11" s="16" t="s">
        <v>1</v>
      </c>
      <c r="D11" s="16" t="s">
        <v>35</v>
      </c>
      <c r="E11" s="16" t="s">
        <v>46</v>
      </c>
      <c r="F11" s="16" t="s">
        <v>48</v>
      </c>
    </row>
    <row r="12" spans="1:6" s="4" customFormat="1" ht="18.75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</row>
    <row r="13" spans="1:6" s="4" customFormat="1" ht="37.5">
      <c r="A13" s="8">
        <v>1</v>
      </c>
      <c r="B13" s="8" t="s">
        <v>45</v>
      </c>
      <c r="C13" s="7" t="s">
        <v>36</v>
      </c>
      <c r="D13" s="13">
        <f>D14</f>
        <v>0</v>
      </c>
      <c r="E13" s="13">
        <v>0</v>
      </c>
      <c r="F13" s="13">
        <v>0</v>
      </c>
    </row>
    <row r="14" spans="1:6" s="4" customFormat="1" ht="37.5">
      <c r="A14" s="5">
        <v>2</v>
      </c>
      <c r="B14" s="5" t="s">
        <v>42</v>
      </c>
      <c r="C14" s="9" t="s">
        <v>37</v>
      </c>
      <c r="D14" s="14">
        <v>0</v>
      </c>
      <c r="E14" s="14">
        <v>0</v>
      </c>
      <c r="F14" s="14">
        <v>0</v>
      </c>
    </row>
    <row r="15" spans="1:6" s="4" customFormat="1" ht="56.25">
      <c r="A15" s="5">
        <v>3</v>
      </c>
      <c r="B15" s="5" t="s">
        <v>41</v>
      </c>
      <c r="C15" s="9" t="s">
        <v>38</v>
      </c>
      <c r="D15" s="14">
        <v>0</v>
      </c>
      <c r="E15" s="14">
        <v>0</v>
      </c>
      <c r="F15" s="14">
        <v>0</v>
      </c>
    </row>
    <row r="16" spans="1:6" s="4" customFormat="1" ht="39" customHeight="1">
      <c r="A16" s="5">
        <v>4</v>
      </c>
      <c r="B16" s="5" t="s">
        <v>43</v>
      </c>
      <c r="C16" s="9" t="s">
        <v>39</v>
      </c>
      <c r="D16" s="14">
        <v>0</v>
      </c>
      <c r="E16" s="14">
        <v>0</v>
      </c>
      <c r="F16" s="14">
        <v>0</v>
      </c>
    </row>
    <row r="17" spans="1:6" s="4" customFormat="1" ht="56.25">
      <c r="A17" s="5">
        <v>5</v>
      </c>
      <c r="B17" s="5" t="s">
        <v>44</v>
      </c>
      <c r="C17" s="9" t="s">
        <v>40</v>
      </c>
      <c r="D17" s="14">
        <v>0</v>
      </c>
      <c r="E17" s="14">
        <v>0</v>
      </c>
      <c r="F17" s="14">
        <v>0</v>
      </c>
    </row>
    <row r="18" spans="1:7" s="4" customFormat="1" ht="37.5">
      <c r="A18" s="8">
        <v>6</v>
      </c>
      <c r="B18" s="8" t="s">
        <v>28</v>
      </c>
      <c r="C18" s="7" t="s">
        <v>25</v>
      </c>
      <c r="D18" s="13">
        <f>-D21+D19</f>
        <v>38730.54</v>
      </c>
      <c r="E18" s="13">
        <v>0</v>
      </c>
      <c r="F18" s="13">
        <f>F19</f>
        <v>0</v>
      </c>
      <c r="G18" s="28"/>
    </row>
    <row r="19" spans="1:6" s="4" customFormat="1" ht="56.25">
      <c r="A19" s="5">
        <v>7</v>
      </c>
      <c r="B19" s="5" t="s">
        <v>30</v>
      </c>
      <c r="C19" s="9" t="s">
        <v>26</v>
      </c>
      <c r="D19" s="14">
        <f>D20</f>
        <v>63730.54</v>
      </c>
      <c r="E19" s="14">
        <v>0</v>
      </c>
      <c r="F19" s="14">
        <v>0</v>
      </c>
    </row>
    <row r="20" spans="1:6" s="4" customFormat="1" ht="84.75" customHeight="1">
      <c r="A20" s="5">
        <v>8</v>
      </c>
      <c r="B20" s="5" t="s">
        <v>31</v>
      </c>
      <c r="C20" s="9" t="s">
        <v>32</v>
      </c>
      <c r="D20" s="14">
        <v>63730.54</v>
      </c>
      <c r="E20" s="14">
        <v>0</v>
      </c>
      <c r="F20" s="14">
        <v>0</v>
      </c>
    </row>
    <row r="21" spans="1:6" s="4" customFormat="1" ht="65.25" customHeight="1">
      <c r="A21" s="5">
        <v>9</v>
      </c>
      <c r="B21" s="5" t="s">
        <v>33</v>
      </c>
      <c r="C21" s="9" t="s">
        <v>27</v>
      </c>
      <c r="D21" s="14">
        <f>D22</f>
        <v>25000</v>
      </c>
      <c r="E21" s="14">
        <v>0</v>
      </c>
      <c r="F21" s="14">
        <v>0</v>
      </c>
    </row>
    <row r="22" spans="1:6" s="4" customFormat="1" ht="75">
      <c r="A22" s="5">
        <v>10</v>
      </c>
      <c r="B22" s="5" t="s">
        <v>34</v>
      </c>
      <c r="C22" s="9" t="s">
        <v>29</v>
      </c>
      <c r="D22" s="14">
        <v>25000</v>
      </c>
      <c r="E22" s="14">
        <v>0</v>
      </c>
      <c r="F22" s="14">
        <v>0</v>
      </c>
    </row>
    <row r="23" spans="1:7" s="6" customFormat="1" ht="37.5">
      <c r="A23" s="8">
        <v>11</v>
      </c>
      <c r="B23" s="8" t="s">
        <v>13</v>
      </c>
      <c r="C23" s="7" t="s">
        <v>12</v>
      </c>
      <c r="D23" s="13">
        <f>(D25+D29)</f>
        <v>7828.459999999963</v>
      </c>
      <c r="E23" s="13">
        <f>(E25+E29)</f>
        <v>0</v>
      </c>
      <c r="F23" s="13">
        <f>(F25+F29)</f>
        <v>0</v>
      </c>
      <c r="G23" s="30"/>
    </row>
    <row r="24" spans="1:6" s="6" customFormat="1" ht="23.25" customHeight="1">
      <c r="A24" s="5">
        <v>12</v>
      </c>
      <c r="B24" s="5" t="s">
        <v>14</v>
      </c>
      <c r="C24" s="9" t="s">
        <v>8</v>
      </c>
      <c r="D24" s="14">
        <f>SUM(D25)</f>
        <v>-2038348.06</v>
      </c>
      <c r="E24" s="14">
        <f aca="true" t="shared" si="0" ref="E24:F26">SUM(E25)</f>
        <v>-1543565.6</v>
      </c>
      <c r="F24" s="14">
        <f t="shared" si="0"/>
        <v>-1522593.5</v>
      </c>
    </row>
    <row r="25" spans="1:6" s="3" customFormat="1" ht="24.75" customHeight="1">
      <c r="A25" s="5">
        <v>13</v>
      </c>
      <c r="B25" s="5" t="s">
        <v>15</v>
      </c>
      <c r="C25" s="9" t="s">
        <v>4</v>
      </c>
      <c r="D25" s="14">
        <f>SUM(D26)</f>
        <v>-2038348.06</v>
      </c>
      <c r="E25" s="14">
        <f t="shared" si="0"/>
        <v>-1543565.6</v>
      </c>
      <c r="F25" s="14">
        <f t="shared" si="0"/>
        <v>-1522593.5</v>
      </c>
    </row>
    <row r="26" spans="1:6" s="3" customFormat="1" ht="37.5">
      <c r="A26" s="5">
        <v>14</v>
      </c>
      <c r="B26" s="5" t="s">
        <v>16</v>
      </c>
      <c r="C26" s="9" t="s">
        <v>7</v>
      </c>
      <c r="D26" s="14">
        <f>SUM(D27)</f>
        <v>-2038348.06</v>
      </c>
      <c r="E26" s="14">
        <f t="shared" si="0"/>
        <v>-1543565.6</v>
      </c>
      <c r="F26" s="14">
        <f t="shared" si="0"/>
        <v>-1522593.5</v>
      </c>
    </row>
    <row r="27" spans="1:7" s="3" customFormat="1" ht="37.5">
      <c r="A27" s="5">
        <v>15</v>
      </c>
      <c r="B27" s="5" t="s">
        <v>18</v>
      </c>
      <c r="C27" s="9" t="s">
        <v>17</v>
      </c>
      <c r="D27" s="14">
        <f>-(1974617.52)-25000-38730.54</f>
        <v>-2038348.06</v>
      </c>
      <c r="E27" s="17">
        <f>-1514296.1-29269.5</f>
        <v>-1543565.6</v>
      </c>
      <c r="F27" s="14">
        <f>-1522324-269.5</f>
        <v>-1522593.5</v>
      </c>
      <c r="G27" s="29"/>
    </row>
    <row r="28" spans="1:6" s="3" customFormat="1" ht="24" customHeight="1">
      <c r="A28" s="5">
        <v>16</v>
      </c>
      <c r="B28" s="5" t="s">
        <v>19</v>
      </c>
      <c r="C28" s="9" t="s">
        <v>5</v>
      </c>
      <c r="D28" s="14">
        <f>SUM(D29)</f>
        <v>2046176.52</v>
      </c>
      <c r="E28" s="14">
        <f aca="true" t="shared" si="1" ref="E28:F30">SUM(E29)</f>
        <v>1543565.6</v>
      </c>
      <c r="F28" s="14">
        <f t="shared" si="1"/>
        <v>1522593.5</v>
      </c>
    </row>
    <row r="29" spans="1:6" s="3" customFormat="1" ht="24.75" customHeight="1">
      <c r="A29" s="5">
        <v>17</v>
      </c>
      <c r="B29" s="5" t="s">
        <v>20</v>
      </c>
      <c r="C29" s="9" t="s">
        <v>6</v>
      </c>
      <c r="D29" s="14">
        <f>D30</f>
        <v>2046176.52</v>
      </c>
      <c r="E29" s="14">
        <f t="shared" si="1"/>
        <v>1543565.6</v>
      </c>
      <c r="F29" s="14">
        <f t="shared" si="1"/>
        <v>1522593.5</v>
      </c>
    </row>
    <row r="30" spans="1:6" s="3" customFormat="1" ht="37.5">
      <c r="A30" s="5">
        <v>18</v>
      </c>
      <c r="B30" s="5" t="s">
        <v>21</v>
      </c>
      <c r="C30" s="9" t="s">
        <v>9</v>
      </c>
      <c r="D30" s="14">
        <f>SUM(D31)</f>
        <v>2046176.52</v>
      </c>
      <c r="E30" s="14">
        <f t="shared" si="1"/>
        <v>1543565.6</v>
      </c>
      <c r="F30" s="14">
        <f t="shared" si="1"/>
        <v>1522593.5</v>
      </c>
    </row>
    <row r="31" spans="1:6" s="3" customFormat="1" ht="37.5">
      <c r="A31" s="5">
        <v>19</v>
      </c>
      <c r="B31" s="5" t="s">
        <v>22</v>
      </c>
      <c r="C31" s="9" t="s">
        <v>10</v>
      </c>
      <c r="D31" s="17">
        <f>2021176.52+25000</f>
        <v>2046176.52</v>
      </c>
      <c r="E31" s="17">
        <f>1514296.1+29269.5</f>
        <v>1543565.6</v>
      </c>
      <c r="F31" s="14">
        <f>1522324+269.5</f>
        <v>1522593.5</v>
      </c>
    </row>
    <row r="32" spans="1:6" s="3" customFormat="1" ht="18.75" hidden="1">
      <c r="A32" s="5">
        <v>20</v>
      </c>
      <c r="B32" s="5"/>
      <c r="C32" s="9"/>
      <c r="D32" s="17" t="e">
        <f>D33</f>
        <v>#REF!</v>
      </c>
      <c r="E32" s="17"/>
      <c r="F32" s="14"/>
    </row>
    <row r="33" spans="1:6" s="3" customFormat="1" ht="18.75" hidden="1">
      <c r="A33" s="5">
        <v>21</v>
      </c>
      <c r="B33" s="5"/>
      <c r="C33" s="9"/>
      <c r="D33" s="17" t="e">
        <f>#REF!</f>
        <v>#REF!</v>
      </c>
      <c r="E33" s="17"/>
      <c r="F33" s="14"/>
    </row>
    <row r="34" spans="1:6" s="11" customFormat="1" ht="20.25">
      <c r="A34" s="8">
        <v>20</v>
      </c>
      <c r="B34" s="10"/>
      <c r="C34" s="10" t="s">
        <v>2</v>
      </c>
      <c r="D34" s="15">
        <f>D13+D18+D23</f>
        <v>46558.99999999996</v>
      </c>
      <c r="E34" s="15">
        <f>E13+E18+E23</f>
        <v>0</v>
      </c>
      <c r="F34" s="15">
        <f>F13+F18+F23</f>
        <v>0</v>
      </c>
    </row>
    <row r="35" s="3" customFormat="1" ht="18.75"/>
    <row r="36" s="3" customFormat="1" ht="18.75"/>
    <row r="37" s="3" customFormat="1" ht="18.75"/>
    <row r="38" s="3" customFormat="1" ht="18.75"/>
    <row r="39" s="3" customFormat="1" ht="18.75"/>
    <row r="40" s="3" customFormat="1" ht="18.75"/>
    <row r="41" s="3" customFormat="1" ht="18.75"/>
    <row r="42" s="3" customFormat="1" ht="18.75"/>
    <row r="43" s="3" customFormat="1" ht="18.75"/>
    <row r="44" s="3" customFormat="1" ht="18.75"/>
    <row r="45" s="3" customFormat="1" ht="18.75">
      <c r="F45" s="20"/>
    </row>
    <row r="46" s="3" customFormat="1" ht="18.75">
      <c r="F46" s="21"/>
    </row>
    <row r="47" ht="18.75">
      <c r="F47" s="22"/>
    </row>
    <row r="64" spans="2:4" ht="12.75">
      <c r="B64" s="25"/>
      <c r="C64" s="25"/>
      <c r="D64" s="25"/>
    </row>
    <row r="65" spans="2:4" ht="12.75">
      <c r="B65" s="25"/>
      <c r="C65" s="25"/>
      <c r="D65" s="25"/>
    </row>
    <row r="66" spans="2:4" ht="16.5">
      <c r="B66" s="26"/>
      <c r="C66" s="27"/>
      <c r="D66" s="25"/>
    </row>
    <row r="67" spans="2:4" ht="16.5">
      <c r="B67" s="26"/>
      <c r="C67" s="27"/>
      <c r="D67" s="25"/>
    </row>
    <row r="68" spans="2:4" ht="12.75">
      <c r="B68" s="25"/>
      <c r="C68" s="25"/>
      <c r="D68" s="25"/>
    </row>
  </sheetData>
  <sheetProtection/>
  <mergeCells count="7">
    <mergeCell ref="A8:F8"/>
    <mergeCell ref="B4:F4"/>
    <mergeCell ref="B5:F5"/>
    <mergeCell ref="B6:F6"/>
    <mergeCell ref="A1:F1"/>
    <mergeCell ref="A2:F2"/>
    <mergeCell ref="A3:F3"/>
  </mergeCells>
  <printOptions/>
  <pageMargins left="0.7480314960629921" right="0.1968503937007874" top="0.5118110236220472" bottom="0.1968503937007874" header="0.1968503937007874" footer="0.2362204724409449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lenag</cp:lastModifiedBy>
  <cp:lastPrinted>2017-06-14T14:13:50Z</cp:lastPrinted>
  <dcterms:created xsi:type="dcterms:W3CDTF">2005-11-11T01:14:18Z</dcterms:created>
  <dcterms:modified xsi:type="dcterms:W3CDTF">2017-08-03T07:13:41Z</dcterms:modified>
  <cp:category/>
  <cp:version/>
  <cp:contentType/>
  <cp:contentStatus/>
</cp:coreProperties>
</file>