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 (5)" sheetId="1" r:id="rId1"/>
    <sheet name="Лист2" sheetId="2" state="hidden" r:id="rId2"/>
    <sheet name="Лист3" sheetId="3" state="hidden" r:id="rId3"/>
  </sheets>
  <definedNames>
    <definedName name="_xlnm.Print_Titles" localSheetId="0">'приложение 1 (5)'!$4:$5</definedName>
    <definedName name="_xlnm.Print_Area" localSheetId="0">'приложение 1 (5)'!$A$1:$F$27</definedName>
  </definedNames>
  <calcPr fullCalcOnLoad="1"/>
</workbook>
</file>

<file path=xl/sharedStrings.xml><?xml version="1.0" encoding="utf-8"?>
<sst xmlns="http://schemas.openxmlformats.org/spreadsheetml/2006/main" count="47" uniqueCount="47">
  <si>
    <t>Код</t>
  </si>
  <si>
    <t>Наименование показателя</t>
  </si>
  <si>
    <t>ВСЕГО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</si>
  <si>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</si>
  <si>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</si>
  <si>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</si>
  <si>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</si>
  <si>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</si>
  <si>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</si>
  <si>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</si>
  <si>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</si>
  <si>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</si>
  <si>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</si>
  <si>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</si>
  <si>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</si>
  <si>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</si>
  <si>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</si>
  <si>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</si>
  <si>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</si>
  <si>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</si>
  <si>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</si>
  <si>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</si>
  <si>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</si>
  <si>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2016 год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</si>
  <si>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</si>
  <si>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</si>
  <si>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</si>
  <si>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</si>
  <si>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</si>
  <si>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</si>
  <si>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</si>
  <si>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</si>
  <si>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</si>
  <si>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</si>
  <si>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>2017 год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</si>
  <si>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</si>
  <si>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</si>
  <si>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</si>
  <si>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</si>
  <si>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</si>
  <si>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</si>
  <si>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</si>
  <si>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</si>
  <si>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</si>
  <si>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</si>
  <si>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Источники внутреннего финансирования дефицита бюджета города в 2016 году и плановом периоде
  2017-2018 годов</t>
  </si>
  <si>
    <t>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</si>
</sst>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1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7.375" style="2" customWidth="1"/>
    <col min="2" max="2" width="35.375" style="2" hidden="1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1:6" ht="45" customHeight="1">
      <c r="A1" s="28" t="s">
        <v>45</v>
      </c>
      <c r="B1" s="29"/>
      <c r="C1" s="29"/>
      <c r="D1" s="29"/>
      <c r="E1" s="29"/>
      <c r="F1" s="29"/>
    </row>
    <row r="2" spans="2:6" ht="15" customHeight="1" hidden="1">
      <c r="B2" s="1"/>
      <c r="C2" s="1"/>
      <c r="D2" s="1"/>
      <c r="E2" s="1"/>
      <c r="F2" s="1"/>
    </row>
    <row r="3" ht="18.75">
      <c r="F3" s="12" t="s">
        <v>22</v>
      </c>
    </row>
    <row r="4" spans="1:6" s="19" customFormat="1" ht="42" customHeight="1">
      <c r="A4" s="18" t="s">
        <v>10</v>
      </c>
      <c r="B4" s="16" t="s">
        <v>0</v>
      </c>
      <c r="C4" s="16" t="s">
        <v>1</v>
      </c>
      <c r="D4" s="16" t="s">
        <v>23</v>
      </c>
      <c r="E4" s="16" t="s">
        <v>34</v>
      </c>
      <c r="F4" s="16" t="s">
        <v>46</v>
      </c>
    </row>
    <row r="5" spans="1:6" s="4" customFormat="1" ht="18.75">
      <c r="A5" s="5"/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1:6" s="4" customFormat="1" ht="37.5">
      <c r="A6" s="8">
        <v>1</v>
      </c>
      <c r="B6" s="8" t="s">
        <v>44</v>
      </c>
      <c r="C6" s="7" t="s">
        <v>35</v>
      </c>
      <c r="D6" s="13">
        <f>D7</f>
        <v>0</v>
      </c>
      <c r="E6" s="13">
        <v>0</v>
      </c>
      <c r="F6" s="13">
        <v>0</v>
      </c>
    </row>
    <row r="7" spans="1:6" s="4" customFormat="1" ht="37.5">
      <c r="A7" s="5">
        <v>2</v>
      </c>
      <c r="B7" s="5" t="s">
        <v>41</v>
      </c>
      <c r="C7" s="9" t="s">
        <v>36</v>
      </c>
      <c r="D7" s="14">
        <v>0</v>
      </c>
      <c r="E7" s="14">
        <v>0</v>
      </c>
      <c r="F7" s="14">
        <v>0</v>
      </c>
    </row>
    <row r="8" spans="1:6" s="4" customFormat="1" ht="56.25">
      <c r="A8" s="5">
        <v>3</v>
      </c>
      <c r="B8" s="5" t="s">
        <v>40</v>
      </c>
      <c r="C8" s="9" t="s">
        <v>37</v>
      </c>
      <c r="D8" s="14">
        <v>0</v>
      </c>
      <c r="E8" s="14">
        <v>0</v>
      </c>
      <c r="F8" s="14">
        <v>0</v>
      </c>
    </row>
    <row r="9" spans="1:6" s="4" customFormat="1" ht="39" customHeight="1">
      <c r="A9" s="5">
        <v>4</v>
      </c>
      <c r="B9" s="5" t="s">
        <v>42</v>
      </c>
      <c r="C9" s="9" t="s">
        <v>38</v>
      </c>
      <c r="D9" s="14">
        <v>0</v>
      </c>
      <c r="E9" s="14">
        <v>0</v>
      </c>
      <c r="F9" s="14">
        <v>0</v>
      </c>
    </row>
    <row r="10" spans="1:6" s="4" customFormat="1" ht="56.25">
      <c r="A10" s="5">
        <v>5</v>
      </c>
      <c r="B10" s="5" t="s">
        <v>43</v>
      </c>
      <c r="C10" s="9" t="s">
        <v>39</v>
      </c>
      <c r="D10" s="14">
        <v>0</v>
      </c>
      <c r="E10" s="14">
        <v>0</v>
      </c>
      <c r="F10" s="14">
        <v>0</v>
      </c>
    </row>
    <row r="11" spans="1:7" s="4" customFormat="1" ht="37.5">
      <c r="A11" s="8">
        <v>6</v>
      </c>
      <c r="B11" s="8" t="s">
        <v>27</v>
      </c>
      <c r="C11" s="7" t="s">
        <v>24</v>
      </c>
      <c r="D11" s="13">
        <f>-D14+D12</f>
        <v>10000</v>
      </c>
      <c r="E11" s="13">
        <v>0</v>
      </c>
      <c r="F11" s="13">
        <f>F12</f>
        <v>0</v>
      </c>
      <c r="G11" s="26"/>
    </row>
    <row r="12" spans="1:6" s="4" customFormat="1" ht="56.25">
      <c r="A12" s="5">
        <v>7</v>
      </c>
      <c r="B12" s="5" t="s">
        <v>29</v>
      </c>
      <c r="C12" s="9" t="s">
        <v>25</v>
      </c>
      <c r="D12" s="14">
        <v>25000</v>
      </c>
      <c r="E12" s="14">
        <v>0</v>
      </c>
      <c r="F12" s="14">
        <v>0</v>
      </c>
    </row>
    <row r="13" spans="1:6" s="4" customFormat="1" ht="84.75" customHeight="1">
      <c r="A13" s="5">
        <v>8</v>
      </c>
      <c r="B13" s="5" t="s">
        <v>30</v>
      </c>
      <c r="C13" s="9" t="s">
        <v>31</v>
      </c>
      <c r="D13" s="14">
        <v>25000</v>
      </c>
      <c r="E13" s="14">
        <v>0</v>
      </c>
      <c r="F13" s="14">
        <v>0</v>
      </c>
    </row>
    <row r="14" spans="1:6" s="4" customFormat="1" ht="65.25" customHeight="1">
      <c r="A14" s="5">
        <v>9</v>
      </c>
      <c r="B14" s="5" t="s">
        <v>32</v>
      </c>
      <c r="C14" s="9" t="s">
        <v>26</v>
      </c>
      <c r="D14" s="14">
        <f>D15</f>
        <v>15000</v>
      </c>
      <c r="E14" s="14">
        <v>0</v>
      </c>
      <c r="F14" s="14">
        <v>0</v>
      </c>
    </row>
    <row r="15" spans="1:6" s="4" customFormat="1" ht="75">
      <c r="A15" s="5">
        <v>10</v>
      </c>
      <c r="B15" s="5" t="s">
        <v>33</v>
      </c>
      <c r="C15" s="9" t="s">
        <v>28</v>
      </c>
      <c r="D15" s="14">
        <v>15000</v>
      </c>
      <c r="E15" s="14">
        <v>0</v>
      </c>
      <c r="F15" s="14">
        <v>0</v>
      </c>
    </row>
    <row r="16" spans="1:6" s="6" customFormat="1" ht="37.5">
      <c r="A16" s="8">
        <v>11</v>
      </c>
      <c r="B16" s="8" t="s">
        <v>12</v>
      </c>
      <c r="C16" s="7" t="s">
        <v>11</v>
      </c>
      <c r="D16" s="13">
        <f>(D18+D22)</f>
        <v>7255.929999999935</v>
      </c>
      <c r="E16" s="13">
        <f>(E18+E22)</f>
        <v>0</v>
      </c>
      <c r="F16" s="13">
        <f>(F18+F22)</f>
        <v>0</v>
      </c>
    </row>
    <row r="17" spans="1:6" s="6" customFormat="1" ht="23.25" customHeight="1">
      <c r="A17" s="5">
        <v>12</v>
      </c>
      <c r="B17" s="5" t="s">
        <v>13</v>
      </c>
      <c r="C17" s="9" t="s">
        <v>7</v>
      </c>
      <c r="D17" s="14">
        <f>SUM(D18)</f>
        <v>-1812443.45</v>
      </c>
      <c r="E17" s="14">
        <f aca="true" t="shared" si="0" ref="E17:F19">SUM(E18)</f>
        <v>-1538986.9</v>
      </c>
      <c r="F17" s="14">
        <f t="shared" si="0"/>
        <v>-1540761.5</v>
      </c>
    </row>
    <row r="18" spans="1:6" s="3" customFormat="1" ht="24.75" customHeight="1">
      <c r="A18" s="5">
        <v>13</v>
      </c>
      <c r="B18" s="5" t="s">
        <v>14</v>
      </c>
      <c r="C18" s="9" t="s">
        <v>3</v>
      </c>
      <c r="D18" s="14">
        <f>SUM(D19)</f>
        <v>-1812443.45</v>
      </c>
      <c r="E18" s="14">
        <f t="shared" si="0"/>
        <v>-1538986.9</v>
      </c>
      <c r="F18" s="14">
        <f t="shared" si="0"/>
        <v>-1540761.5</v>
      </c>
    </row>
    <row r="19" spans="1:6" s="3" customFormat="1" ht="37.5">
      <c r="A19" s="5">
        <v>14</v>
      </c>
      <c r="B19" s="5" t="s">
        <v>15</v>
      </c>
      <c r="C19" s="9" t="s">
        <v>6</v>
      </c>
      <c r="D19" s="14">
        <f>SUM(D20)</f>
        <v>-1812443.45</v>
      </c>
      <c r="E19" s="14">
        <f t="shared" si="0"/>
        <v>-1538986.9</v>
      </c>
      <c r="F19" s="14">
        <f t="shared" si="0"/>
        <v>-1540761.5</v>
      </c>
    </row>
    <row r="20" spans="1:7" s="3" customFormat="1" ht="37.5">
      <c r="A20" s="5">
        <v>15</v>
      </c>
      <c r="B20" s="5" t="s">
        <v>17</v>
      </c>
      <c r="C20" s="9" t="s">
        <v>16</v>
      </c>
      <c r="D20" s="14">
        <f>-(1787443.45)-25000</f>
        <v>-1812443.45</v>
      </c>
      <c r="E20" s="17">
        <f>-1538986.9</f>
        <v>-1538986.9</v>
      </c>
      <c r="F20" s="14">
        <v>-1540761.5</v>
      </c>
      <c r="G20" s="27"/>
    </row>
    <row r="21" spans="1:6" s="3" customFormat="1" ht="24" customHeight="1">
      <c r="A21" s="5">
        <v>16</v>
      </c>
      <c r="B21" s="5" t="s">
        <v>18</v>
      </c>
      <c r="C21" s="9" t="s">
        <v>4</v>
      </c>
      <c r="D21" s="14">
        <f aca="true" t="shared" si="1" ref="D21:F23">SUM(D22)</f>
        <v>1819699.38</v>
      </c>
      <c r="E21" s="14">
        <f t="shared" si="1"/>
        <v>1538986.9</v>
      </c>
      <c r="F21" s="14">
        <f t="shared" si="1"/>
        <v>1540761.5</v>
      </c>
    </row>
    <row r="22" spans="1:6" s="3" customFormat="1" ht="24.75" customHeight="1">
      <c r="A22" s="5">
        <v>17</v>
      </c>
      <c r="B22" s="5" t="s">
        <v>19</v>
      </c>
      <c r="C22" s="9" t="s">
        <v>5</v>
      </c>
      <c r="D22" s="14">
        <f>D23</f>
        <v>1819699.38</v>
      </c>
      <c r="E22" s="14">
        <f t="shared" si="1"/>
        <v>1538986.9</v>
      </c>
      <c r="F22" s="14">
        <f t="shared" si="1"/>
        <v>1540761.5</v>
      </c>
    </row>
    <row r="23" spans="1:6" s="3" customFormat="1" ht="37.5">
      <c r="A23" s="5">
        <v>18</v>
      </c>
      <c r="B23" s="5" t="s">
        <v>20</v>
      </c>
      <c r="C23" s="9" t="s">
        <v>8</v>
      </c>
      <c r="D23" s="14">
        <f t="shared" si="1"/>
        <v>1819699.38</v>
      </c>
      <c r="E23" s="14">
        <f t="shared" si="1"/>
        <v>1538986.9</v>
      </c>
      <c r="F23" s="14">
        <f t="shared" si="1"/>
        <v>1540761.5</v>
      </c>
    </row>
    <row r="24" spans="1:6" s="3" customFormat="1" ht="37.5">
      <c r="A24" s="5">
        <v>19</v>
      </c>
      <c r="B24" s="5" t="s">
        <v>21</v>
      </c>
      <c r="C24" s="9" t="s">
        <v>9</v>
      </c>
      <c r="D24" s="17">
        <f>1804699.38+15000</f>
        <v>1819699.38</v>
      </c>
      <c r="E24" s="17">
        <v>1538986.9</v>
      </c>
      <c r="F24" s="14">
        <v>1540761.5</v>
      </c>
    </row>
    <row r="25" spans="1:6" s="3" customFormat="1" ht="18.75" hidden="1">
      <c r="A25" s="5">
        <v>20</v>
      </c>
      <c r="B25" s="5"/>
      <c r="C25" s="9"/>
      <c r="D25" s="17" t="e">
        <f>D26</f>
        <v>#REF!</v>
      </c>
      <c r="E25" s="17"/>
      <c r="F25" s="14"/>
    </row>
    <row r="26" spans="1:6" s="3" customFormat="1" ht="18.75" hidden="1">
      <c r="A26" s="5">
        <v>21</v>
      </c>
      <c r="B26" s="5"/>
      <c r="C26" s="9"/>
      <c r="D26" s="17" t="e">
        <f>#REF!</f>
        <v>#REF!</v>
      </c>
      <c r="E26" s="17"/>
      <c r="F26" s="14"/>
    </row>
    <row r="27" spans="1:6" s="11" customFormat="1" ht="20.25">
      <c r="A27" s="8">
        <v>20</v>
      </c>
      <c r="B27" s="10"/>
      <c r="C27" s="10" t="s">
        <v>2</v>
      </c>
      <c r="D27" s="15">
        <f>D6+D11+D16</f>
        <v>17255.929999999935</v>
      </c>
      <c r="E27" s="15">
        <f>E6+E11+E16</f>
        <v>0</v>
      </c>
      <c r="F27" s="15">
        <f>F6+F11+F16</f>
        <v>0</v>
      </c>
    </row>
    <row r="28" s="3" customFormat="1" ht="18.75"/>
    <row r="29" s="3" customFormat="1" ht="18.75"/>
    <row r="30" s="3" customFormat="1" ht="18.75"/>
    <row r="31" s="3" customFormat="1" ht="18.75"/>
    <row r="32" s="3" customFormat="1" ht="18.75"/>
    <row r="33" s="3" customFormat="1" ht="18.75"/>
    <row r="34" s="3" customFormat="1" ht="18.75"/>
    <row r="35" s="3" customFormat="1" ht="18.75"/>
    <row r="36" s="3" customFormat="1" ht="18.75"/>
    <row r="37" s="3" customFormat="1" ht="18.75"/>
    <row r="38" s="3" customFormat="1" ht="18.75">
      <c r="F38" s="20"/>
    </row>
    <row r="39" s="3" customFormat="1" ht="18.75">
      <c r="F39" s="21"/>
    </row>
    <row r="40" ht="18.75">
      <c r="F40" s="22"/>
    </row>
    <row r="57" spans="2:4" ht="12.75">
      <c r="B57" s="23"/>
      <c r="C57" s="23"/>
      <c r="D57" s="23"/>
    </row>
    <row r="58" spans="2:4" ht="12.75">
      <c r="B58" s="23"/>
      <c r="C58" s="23"/>
      <c r="D58" s="23"/>
    </row>
    <row r="59" spans="2:4" ht="16.5">
      <c r="B59" s="24"/>
      <c r="C59" s="25"/>
      <c r="D59" s="23"/>
    </row>
    <row r="60" spans="2:4" ht="16.5">
      <c r="B60" s="24"/>
      <c r="C60" s="25"/>
      <c r="D60" s="23"/>
    </row>
    <row r="61" spans="2:4" ht="12.75">
      <c r="B61" s="23"/>
      <c r="C61" s="23"/>
      <c r="D61" s="23"/>
    </row>
  </sheetData>
  <sheetProtection/>
  <mergeCells count="1">
    <mergeCell ref="A1:F1"/>
  </mergeCells>
  <printOptions/>
  <pageMargins left="0.7480314960629921" right="0.1968503937007874" top="0.5118110236220472" bottom="0.1968503937007874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2016-12-22T11:12:18Z</cp:lastPrinted>
  <dcterms:created xsi:type="dcterms:W3CDTF">2005-11-11T01:14:18Z</dcterms:created>
  <dcterms:modified xsi:type="dcterms:W3CDTF">2017-02-06T04:25:54Z</dcterms:modified>
  <cp:category/>
  <cp:version/>
  <cp:contentType/>
  <cp:contentStatus/>
</cp:coreProperties>
</file>